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THANG 01 NAM 2016(04THANG 2016)" sheetId="1" r:id="rId1"/>
  </sheets>
  <definedNames>
    <definedName name="_xlnm.Print_Titles" localSheetId="0">'THANG 01 NAM 2016(04THANG 2016)'!$10:$13</definedName>
  </definedNames>
  <calcPr fullCalcOnLoad="1"/>
</workbook>
</file>

<file path=xl/sharedStrings.xml><?xml version="1.0" encoding="utf-8"?>
<sst xmlns="http://schemas.openxmlformats.org/spreadsheetml/2006/main" count="5700" uniqueCount="4063">
  <si>
    <t>Nghĩa vụ thi hành án</t>
  </si>
  <si>
    <t>Chưa thi hành</t>
  </si>
  <si>
    <t>Chưa có điều kiện</t>
  </si>
  <si>
    <t>Có điều kiện</t>
  </si>
  <si>
    <t>Những thay đổi (sửa đổi, bổ sung, ủy thác thi hành án ...)</t>
  </si>
  <si>
    <t>Ghi chú</t>
  </si>
  <si>
    <t>Tên người phải thi hành án</t>
  </si>
  <si>
    <t>Phần đã thi hành xong</t>
  </si>
  <si>
    <t>Đơn vị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</si>
  <si>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</si>
  <si>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DANH SÁCH NGƯỜI PHẢI THI HÀNH ÁN CHƯA CÓ ĐIỀU KIỆN THI HÀNH</t>
  </si>
  <si>
    <t xml:space="preserve">Địa chỉ của người phải thi hành án </t>
  </si>
  <si>
    <t>Lý do chưa có điều kiện</t>
  </si>
  <si>
    <t>Số TT</t>
  </si>
  <si>
    <t>PHỤ LỤC</t>
  </si>
  <si>
    <t xml:space="preserve">TỔNG CỤC THI HÀNH ÁN DÂN SỰ </t>
  </si>
  <si>
    <t>Các Chi cục THADS huyện, thành phố</t>
  </si>
  <si>
    <t>Chi Cục THADS thành phố Trà Vinh</t>
  </si>
  <si>
    <t>Chi Cục THADS huyện Châu Thành</t>
  </si>
  <si>
    <t>Chi Cục THADS huyện Duyên Hải</t>
  </si>
  <si>
    <t>Chi Cục THADS huyện Cầu Ngang</t>
  </si>
  <si>
    <t>Chi Cục THADS huyện Tiểu Cần</t>
  </si>
  <si>
    <t>Chi Cục THADS huyện Càng Long</t>
  </si>
  <si>
    <t>Chi Cục THADS huyện Cầu Kè</t>
  </si>
  <si>
    <t>Chi Cục THADS huyện Trà Cú</t>
  </si>
  <si>
    <t>I</t>
  </si>
  <si>
    <t>II</t>
  </si>
  <si>
    <t>Kim Sa Bai</t>
  </si>
  <si>
    <t>Phụng Sa, Tân Hùng</t>
  </si>
  <si>
    <t>Sơn Tua</t>
  </si>
  <si>
    <t>Cần Tiêu, Tân Hòa</t>
  </si>
  <si>
    <t>Trịnh Minh Khải</t>
  </si>
  <si>
    <t>An Cư, Tân Hòa</t>
  </si>
  <si>
    <t>Nguyễn Văn Lâm</t>
  </si>
  <si>
    <t>Tân Thành Đông, Tân Hòa</t>
  </si>
  <si>
    <t>Thạch Thị Bô Pha</t>
  </si>
  <si>
    <t>Đại Trường, Phú Cần</t>
  </si>
  <si>
    <t>Thạch Nang
Thạch Thị Bô Pha</t>
  </si>
  <si>
    <t>Lê Văn Hưởng
Nguyễn Thị Hồng Tâm</t>
  </si>
  <si>
    <t>Định Phú A, Long Thới</t>
  </si>
  <si>
    <t>Nguyễn Văn Sim</t>
  </si>
  <si>
    <t>Định Phú B, Long Thới</t>
  </si>
  <si>
    <t>Lê Văn Mạnh</t>
  </si>
  <si>
    <t>Nguyễn Thành Hưởng
Nguyễn Tuấn Vũ</t>
  </si>
  <si>
    <t>Cây Ổi, Tập Ngãi
Định Phú A, Long Thới</t>
  </si>
  <si>
    <t>Nguyễn Hồng Ngọc</t>
  </si>
  <si>
    <t>Võ Thục Đoan</t>
  </si>
  <si>
    <t>Trần Thị Thêm</t>
  </si>
  <si>
    <t>Định Bình, Long Thới</t>
  </si>
  <si>
    <t>Lê Thị Hồng Thiêu</t>
  </si>
  <si>
    <t>Khóm 5, tt Tiểu Cần</t>
  </si>
  <si>
    <t>Nguyễn Thế Đỉnh
Nguyễn Thị Dạ Thảo</t>
  </si>
  <si>
    <t>Khóm 3, tt Tiểu Cần</t>
  </si>
  <si>
    <t>Nguyễn Văn Trung</t>
  </si>
  <si>
    <t>Chánh Hội B, Ngãi Hùng</t>
  </si>
  <si>
    <t>Phạm Thị Diệp</t>
  </si>
  <si>
    <t>Ngãi Phú 2, Ngãi Hùng</t>
  </si>
  <si>
    <t>Dương Hữu</t>
  </si>
  <si>
    <t>Cầu Tre, Long Thới</t>
  </si>
  <si>
    <t>Thạch Sỹ</t>
  </si>
  <si>
    <t>Lâm Quốc Khương</t>
  </si>
  <si>
    <t>Lâm Quốc Khương
Lê Mai Thương</t>
  </si>
  <si>
    <t>Lưu Thị Lập</t>
  </si>
  <si>
    <t>Lê Thị Đầm</t>
  </si>
  <si>
    <t>Cây Gòn, Hiếu Trung</t>
  </si>
  <si>
    <t>Thái Hoàng Thanh</t>
  </si>
  <si>
    <t>Phú Thọ 2, Hiếu Trung</t>
  </si>
  <si>
    <t>Lê Trương Linh</t>
  </si>
  <si>
    <t>Phú Thọ 1, Hiếu Trung</t>
  </si>
  <si>
    <t>Trần Minh Đức</t>
  </si>
  <si>
    <t>Lâm Đa Ra</t>
  </si>
  <si>
    <t>Hà Văn Nhìn</t>
  </si>
  <si>
    <t>Thạch Văn Phấn
Kim Thị Thương</t>
  </si>
  <si>
    <t>Tân Đại, Hiếu Tử</t>
  </si>
  <si>
    <t>Trần Quốc Bảo</t>
  </si>
  <si>
    <t>Trần Thiện</t>
  </si>
  <si>
    <t>Trần Hồng Phong
Nguyễn T.Cẩm Giàu</t>
  </si>
  <si>
    <t>Hòa Thành, Hùng Hòa</t>
  </si>
  <si>
    <t>Thạch Trường Lộc</t>
  </si>
  <si>
    <t>Khóm 2, tt Tiểu Cần</t>
  </si>
  <si>
    <t>Nguyễn Hoàng Chức</t>
  </si>
  <si>
    <t>Khóm 5, tt Cầu Quan</t>
  </si>
  <si>
    <t>Trần Văn Dương</t>
  </si>
  <si>
    <t>Ngãi Hòa, Tập Ngãi</t>
  </si>
  <si>
    <t>Trương Văn Linh</t>
  </si>
  <si>
    <t>Nguyễn Văn Tào</t>
  </si>
  <si>
    <t>Khóm 2, tt Cầu Quan</t>
  </si>
  <si>
    <t>Nguyễn Văn Láng</t>
  </si>
  <si>
    <t>Trần T.Hồng Nhung</t>
  </si>
  <si>
    <t>Khóm 3, tt Cầu Quan</t>
  </si>
  <si>
    <t>Trương Thanh Xuân</t>
  </si>
  <si>
    <t>Nguyễn T.Hồng Hiếu</t>
  </si>
  <si>
    <t>Khóm 1, tt Cầu Quan</t>
  </si>
  <si>
    <t>Huỳnh Thị Ba</t>
  </si>
  <si>
    <t>Đỗ Thanh Thúy</t>
  </si>
  <si>
    <t>Hồ Thị Hồng</t>
  </si>
  <si>
    <t>Chung Mạnh</t>
  </si>
  <si>
    <t>Nguyễn T.Tuyết Mai</t>
  </si>
  <si>
    <t>Huỳnh Văn Nghiệp</t>
  </si>
  <si>
    <t>Nguyễn Văn Nhân</t>
  </si>
  <si>
    <t>Khóm 4, tt Cầu Quan</t>
  </si>
  <si>
    <t>Nguyễn Hoàng Anh</t>
  </si>
  <si>
    <t>Lê Văn Quới, Tập Ngãi</t>
  </si>
  <si>
    <t>Đặng T.Thanh Nga</t>
  </si>
  <si>
    <t>Trịnh Thanh Nhân</t>
  </si>
  <si>
    <t>Cục THADS tỉnh Trà Vinh</t>
  </si>
  <si>
    <t>Ap HSST 200</t>
  </si>
  <si>
    <t>Không có 
tài sản</t>
  </si>
  <si>
    <t>Ap HSST 200
SCQ 100</t>
  </si>
  <si>
    <t>Ap HSST 200
Phạt 5.000</t>
  </si>
  <si>
    <t>Ap HSST 200
Ap HSPT 200</t>
  </si>
  <si>
    <t>Ap HSST 200
Ap DSST 200</t>
  </si>
  <si>
    <t>Ap DSST 1.950</t>
  </si>
  <si>
    <t>Ap DSST 6.887</t>
  </si>
  <si>
    <t>Ap DSST 3.435</t>
  </si>
  <si>
    <t>Phạt SC 3.000
Thu lợi bc 755
Ap HSST 50</t>
  </si>
  <si>
    <t>Phạt SC 10.000
Thu lợi BC 250</t>
  </si>
  <si>
    <t>AP DSST 2.162</t>
  </si>
  <si>
    <t>SC 5.000
Ap HSST 200</t>
  </si>
  <si>
    <t>SC 3.000
Thu lợi bc 1.050
Ap HSST 50</t>
  </si>
  <si>
    <t>Phạt SC 3.000
AP HSST 50</t>
  </si>
  <si>
    <t>Ap HSST 200
Ap DSST 2.500</t>
  </si>
  <si>
    <t>Ap DSST 425</t>
  </si>
  <si>
    <t>Ap HSST 200
Ap DSST 2.581</t>
  </si>
  <si>
    <t>Ap HSST 200
Ap DSST 1.000</t>
  </si>
  <si>
    <t>Ap DSST 360</t>
  </si>
  <si>
    <t>Ap DSST 742</t>
  </si>
  <si>
    <t>Ap DSST 630</t>
  </si>
  <si>
    <t>Ap DSST 1.812</t>
  </si>
  <si>
    <t>Ap DSST 500</t>
  </si>
  <si>
    <t>Ap DSST 1.094</t>
  </si>
  <si>
    <t>Ap DSST 459</t>
  </si>
  <si>
    <t>Ap DSST 1.020</t>
  </si>
  <si>
    <t>Phạt SC 5.000</t>
  </si>
  <si>
    <t>Phạt SC 5.000
Thu lợi bc 5.000</t>
  </si>
  <si>
    <t>Phạt SC 500</t>
  </si>
  <si>
    <t>Ap DSST 712</t>
  </si>
  <si>
    <t>Phạt 20.000
SCQ 5.575</t>
  </si>
  <si>
    <t>Ap DSST 9.926</t>
  </si>
  <si>
    <t>Ap DSST 437</t>
  </si>
  <si>
    <t>Ap DSST 7.181</t>
  </si>
  <si>
    <t>Ap DSST 2.000</t>
  </si>
  <si>
    <t>Ap 1.093</t>
  </si>
  <si>
    <t>Ap HSST 50
Ap DSST 1.300</t>
  </si>
  <si>
    <t>Phạt SC 3.000
Ap HSST 50</t>
  </si>
  <si>
    <t>Phạt 5.000
Thu lợi bc 504
Ap HSST 50</t>
  </si>
  <si>
    <t>Phạt 3.000
Thu lợi bc 140
Ap HSST 50</t>
  </si>
  <si>
    <t>Thu lợi bc 3.000</t>
  </si>
  <si>
    <t>Phạt 3.000
Thu lợi bc 70
Ap HSST 50</t>
  </si>
  <si>
    <t>Phạt 3.000
Ap HSST 50</t>
  </si>
  <si>
    <t>Phạt 15.000
Thu lợi bc 187
Ap HSST 50</t>
  </si>
  <si>
    <t>Phạt 5.000
Thu lợi bc 1.512
Ap HSST 50</t>
  </si>
  <si>
    <t>Nộp SQ 8.200</t>
  </si>
  <si>
    <t>Nộp SQ 8.000
Ap HSST 200</t>
  </si>
  <si>
    <t>Phạt, thu lợi
bc 3.550</t>
  </si>
  <si>
    <t>Ap HSST 200
Phạt SQ 5.000
AP HSPT 200</t>
  </si>
  <si>
    <r>
      <t>Quyết định thi hành án</t>
    </r>
    <r>
      <rPr>
        <i/>
        <sz val="10"/>
        <rFont val="Times New Roman"/>
        <family val="1"/>
      </rPr>
      <t>( số, ký hiệ, ngày tháng năm)</t>
    </r>
  </si>
  <si>
    <t>02/QĐ-CCTHA
20/7/2015</t>
  </si>
  <si>
    <t>585/QĐ-CCTHA
16/01/2013</t>
  </si>
  <si>
    <t>652/2012/HSPT
18/7/2012</t>
  </si>
  <si>
    <t>03/QĐ-CCTHA
20/7/2015</t>
  </si>
  <si>
    <t>441/QĐ-CCTHA
21/5/2014</t>
  </si>
  <si>
    <t>11/2014/HSST
11/4/2014</t>
  </si>
  <si>
    <t>04/QĐ-CCTHA
20/7/2015</t>
  </si>
  <si>
    <t>337/QĐ-CCTHA
02/4/2014</t>
  </si>
  <si>
    <t>04/2014/HSST
20/02/2014</t>
  </si>
  <si>
    <t>05/QĐ-CCTHA
20/7/2015</t>
  </si>
  <si>
    <t>648/QĐ-CCTHA
05/6/2015</t>
  </si>
  <si>
    <t>859/2014/HSPT
25/11/2014</t>
  </si>
  <si>
    <t>07/QĐ-CCTHA
21/7/2015</t>
  </si>
  <si>
    <t>703/QĐ-CCTHA
22/4/2013</t>
  </si>
  <si>
    <t>30/2013/QĐST-DS
05/4/2013</t>
  </si>
  <si>
    <t>08/QĐ-CCTHA
21/7/2015</t>
  </si>
  <si>
    <t>686/QĐ-CCTHA
27/3/2013</t>
  </si>
  <si>
    <t>20/2013/QĐST-DS
13/3/2013</t>
  </si>
  <si>
    <t>09/QĐ-CCTHA
21/7/2015</t>
  </si>
  <si>
    <t>289/QĐ-CCTHA
26/12/2014</t>
  </si>
  <si>
    <t>21/2013/DS-ST
22/12/2013</t>
  </si>
  <si>
    <t>10/QĐ-CCTHA
22/7/2015</t>
  </si>
  <si>
    <t>170/QĐ-CCTHA
08/4/2011</t>
  </si>
  <si>
    <t>03/2008/HSST
30/01/2008</t>
  </si>
  <si>
    <t>11/QĐ-CCTHA
22/7/2015</t>
  </si>
  <si>
    <t>75/QĐ-CCTHA
26/6/2005</t>
  </si>
  <si>
    <t>78/2004/HSST
13/8/2004</t>
  </si>
  <si>
    <t>12/QĐ-CCTHA
22/7/2015</t>
  </si>
  <si>
    <t>576/QĐ-CCTHA
07/9/2011</t>
  </si>
  <si>
    <t>56/2011/HSPT
17/8/2011</t>
  </si>
  <si>
    <t>13/QĐ-CCTHA
22/7/2015</t>
  </si>
  <si>
    <t>59/QĐ-CCTHA
11/11/2011</t>
  </si>
  <si>
    <t>01/2011/HSST
19/01/2011</t>
  </si>
  <si>
    <t>14/QĐ-CCTHA
22/7/2015</t>
  </si>
  <si>
    <t>177/QĐ-CCTHA
08/4/2011</t>
  </si>
  <si>
    <t>15/QĐ-CCTHA
22/7/2015</t>
  </si>
  <si>
    <t>174/QĐ-CCTHA
08/4/2011</t>
  </si>
  <si>
    <t>16/QĐ-CCTHA
22/7/2015</t>
  </si>
  <si>
    <t>232/QĐ-CCTHA
21/2/2014</t>
  </si>
  <si>
    <t>20/2014/QĐST-HNGĐ
05/4/2013</t>
  </si>
  <si>
    <t>17/QĐ-CCTHA
22/7/2015</t>
  </si>
  <si>
    <t>337/QĐ-CCTHA
20/01/2015</t>
  </si>
  <si>
    <t>05/2014/QĐST-KDTM
05/11/2014</t>
  </si>
  <si>
    <t>18/QĐ-CCTHA
22/7/2015</t>
  </si>
  <si>
    <t>139a/QĐ-CCTHA
11/3/2011</t>
  </si>
  <si>
    <t>351/2010/HSST
21/12/2010</t>
  </si>
  <si>
    <t>19/QĐ-CCTHA
22/7/2015</t>
  </si>
  <si>
    <t>404/QĐ-CCTHA
04/3/2015</t>
  </si>
  <si>
    <t>48/2015/QĐST-DS
24/02/2015</t>
  </si>
  <si>
    <t>20/QĐ-CCTHA
23/7/2015</t>
  </si>
  <si>
    <t>240/QĐ-CCTHA
06/4/2012</t>
  </si>
  <si>
    <t>02/2012/HSST
09/3/2012</t>
  </si>
  <si>
    <t>21/QĐ-CCTHA
24/7/2015</t>
  </si>
  <si>
    <t>941/QĐ-CCTHA
03/9/2013</t>
  </si>
  <si>
    <t>17/2013/HSST
25/7/2013</t>
  </si>
  <si>
    <t>22/QĐ-CCTHA
27/7/2015</t>
  </si>
  <si>
    <t>338/QĐ-CCTHA
01/11/2012</t>
  </si>
  <si>
    <t>453/2012/QĐST-DS
18/9/2012</t>
  </si>
  <si>
    <t>23/QĐ-CCTHA
27/7/2015</t>
  </si>
  <si>
    <t>418/QĐ-CCTHA
12/11/2012</t>
  </si>
  <si>
    <t>449/2012/QĐST-DS
17/9/2012</t>
  </si>
  <si>
    <t>24/QĐ-CCTHA
27/7/2015</t>
  </si>
  <si>
    <t>419/QĐ-CCTHA
12/11/2012</t>
  </si>
  <si>
    <t>452/2012/QĐST-DS
18/9/2012</t>
  </si>
  <si>
    <t>25/QĐ-CCTHA
27/7/2015</t>
  </si>
  <si>
    <t>523/QĐ-CCTHA
04/01/2013</t>
  </si>
  <si>
    <t>481/2012/QĐST-DS
24/12/2012</t>
  </si>
  <si>
    <t>26/QĐ-CCTHA
27/7/2015</t>
  </si>
  <si>
    <t>528/QĐ-CCTHA
04/01/2013</t>
  </si>
  <si>
    <t>479/2012/QĐST-DS
24/12/2012</t>
  </si>
  <si>
    <t>27/QĐ-CCTHA
27/7/2015</t>
  </si>
  <si>
    <t>615/QĐ-CCTHA
18/01/2013</t>
  </si>
  <si>
    <t>480/2012/QĐST-DS
24/12/2012</t>
  </si>
  <si>
    <t>28/QĐ-CCTHA
27/7/2015</t>
  </si>
  <si>
    <t>522/QĐ-CCTHA
04/01/2013</t>
  </si>
  <si>
    <t>478/2012/QĐST-DS
21/12/2012</t>
  </si>
  <si>
    <t>29/QĐ-CCTHA
27/7/2015</t>
  </si>
  <si>
    <t>652/QĐ-CCTHA
08/3/2013</t>
  </si>
  <si>
    <t>477/2012/QĐST-DS
21/12/2012</t>
  </si>
  <si>
    <t>30/QĐ-CCTHA
27/7/2015</t>
  </si>
  <si>
    <t>543/QĐ-CCTHA
09/8/2011</t>
  </si>
  <si>
    <t>83/2007/HSST
27/4/2007</t>
  </si>
  <si>
    <t>31/QĐ-CCTHA
27/7/2015</t>
  </si>
  <si>
    <t>461/QĐ-CCTHA
30/3/2015</t>
  </si>
  <si>
    <t>68/2015/QĐST-DS
18/3/2015</t>
  </si>
  <si>
    <t>32/QĐ-CCTHA
27/7/2015</t>
  </si>
  <si>
    <t>180/QĐ-THA
16/4/2008</t>
  </si>
  <si>
    <t>183/2007/HSST
03/11/2007</t>
  </si>
  <si>
    <t>33/QĐ-CCTHA
27/7/2015</t>
  </si>
  <si>
    <t>248/QĐ-CCTHA
15/5/2015</t>
  </si>
  <si>
    <t>104/2011/HSPT
17/8/2011</t>
  </si>
  <si>
    <t>34/QĐ-CCTHA
27/7/2015</t>
  </si>
  <si>
    <t>617/QĐ-CCTHA
17/7/2014</t>
  </si>
  <si>
    <t>16/2014/HSST
09/6/2014</t>
  </si>
  <si>
    <t>35/QĐ-CCTHA
27/7/2015</t>
  </si>
  <si>
    <t>56/QĐ-CCTHA
15/12/2010</t>
  </si>
  <si>
    <t>46/2010/QĐST-HNGĐ
23/8/2010</t>
  </si>
  <si>
    <t>36/QĐ-CCTHA
27/7/2015</t>
  </si>
  <si>
    <t>170/QĐ-CCTHA
06/01/2014</t>
  </si>
  <si>
    <t>27/2013/HSST
27/11/2013</t>
  </si>
  <si>
    <t>37/QĐ-CCTHA
27/7/2015</t>
  </si>
  <si>
    <t>43/QĐ-THA
15/11/2007</t>
  </si>
  <si>
    <t>14/2007/DSPT
25/01/2007</t>
  </si>
  <si>
    <t>38/QĐ-CCTHA
27/7/2015</t>
  </si>
  <si>
    <t>503/QĐ-CCTHA
13/4/2015</t>
  </si>
  <si>
    <t>03/2015/QĐST-KDTM
12/3/2015</t>
  </si>
  <si>
    <t>39/QĐ-CCTHA
27/7/2015</t>
  </si>
  <si>
    <t>77/QĐ-CCTHA
06/01/2012</t>
  </si>
  <si>
    <t>03/2011/QĐST-KDTM
07/11/2011</t>
  </si>
  <si>
    <t>40/QĐ-CCTHA
27/7/2015</t>
  </si>
  <si>
    <t>310/QĐ-CCTHA
09/8/2010</t>
  </si>
  <si>
    <t>44/2010/QĐST-DS
26/7/2010</t>
  </si>
  <si>
    <t>41/QĐ-CCTHA
27/7/2015</t>
  </si>
  <si>
    <t>558/QĐ-CCTHA
12/8/2011</t>
  </si>
  <si>
    <t>11/2011/DSST
21/6/2011</t>
  </si>
  <si>
    <t>42/QĐ-CCTHA
27/7/2015</t>
  </si>
  <si>
    <t>156/QĐ-CCTHA
06/4/2012</t>
  </si>
  <si>
    <t>01/2011/KDTM-ST
07/12/2011</t>
  </si>
  <si>
    <t>43/QĐ-CCTHA
27/7/2015</t>
  </si>
  <si>
    <t>109/QĐ-CCTHA
03/11/2014</t>
  </si>
  <si>
    <t>23/2014/HNST
16/9/2014</t>
  </si>
  <si>
    <t>44/QĐ-CCTHA
27/7/2015</t>
  </si>
  <si>
    <t>459/QĐ-CCTHA
19/11/2012</t>
  </si>
  <si>
    <t>59/2009/DSPT
01/6/2009</t>
  </si>
  <si>
    <t>45/QĐ-CCTHA
27/7/2015</t>
  </si>
  <si>
    <t>154/QĐ-CCTHA
27/12/2013</t>
  </si>
  <si>
    <t>139/2013/HSST
22/7/2013</t>
  </si>
  <si>
    <t>46/QĐ-CCTHA
27/7/2015</t>
  </si>
  <si>
    <t>155/QĐ-CCTHA
27/12/2013</t>
  </si>
  <si>
    <t>47/QĐ-CCTHA
27/7/2015</t>
  </si>
  <si>
    <t>176/QĐ-CCTHA
08/4/2011</t>
  </si>
  <si>
    <t>03/2008/HSST
31/01/2008</t>
  </si>
  <si>
    <t>48/QĐ-CCTHA
27/7/2015</t>
  </si>
  <si>
    <t>172/QĐ-CCTHA
08/4/2011</t>
  </si>
  <si>
    <t>49/QĐ-CCTHA
27/7/2015</t>
  </si>
  <si>
    <t>157/QĐ-CCTHA
04/6/2012</t>
  </si>
  <si>
    <t>50/QĐ-CCTHA
27/7/2015</t>
  </si>
  <si>
    <t>163/QĐ-CCTHA
08/4/2011</t>
  </si>
  <si>
    <t>51/QĐ-CCTHA
27/7/2015</t>
  </si>
  <si>
    <t>164/QĐ-CCTHA
08/4/2011</t>
  </si>
  <si>
    <t>52/QĐ-CCTHA
27/7/2015</t>
  </si>
  <si>
    <t>167/QĐ-CCTHA
08/4/2011</t>
  </si>
  <si>
    <t>53/QĐ-CCTHA
27/7/2015</t>
  </si>
  <si>
    <t>169/QĐ-CCTHA
08/4/2011</t>
  </si>
  <si>
    <t>54/QĐ-CCTHA
27/7/2015</t>
  </si>
  <si>
    <t>168/QĐ-CCTHA
08/4/2011</t>
  </si>
  <si>
    <t>55/QĐ-CCTHA
27/7/2015</t>
  </si>
  <si>
    <t>175/QĐ-CCTHA
08/4/2011</t>
  </si>
  <si>
    <t>56/QĐ-CCTHA
27/7/2015</t>
  </si>
  <si>
    <t>162/QĐ-CCTHA
08/4/2011</t>
  </si>
  <si>
    <t>57/QĐ-CCTHA
27/7/2015</t>
  </si>
  <si>
    <t>95/QĐ-THA
02/01/2009</t>
  </si>
  <si>
    <t>24/2008/HSST
31/10/2008</t>
  </si>
  <si>
    <t>58/QĐ-CCTHA
27/7/2015</t>
  </si>
  <si>
    <t>158/QĐ-CCTHA
08/4/2011</t>
  </si>
  <si>
    <t>59/QĐ-CCTHA
27/7/2015</t>
  </si>
  <si>
    <t>58/QĐ-CCTHA
11/11/2011</t>
  </si>
  <si>
    <t>60/QĐ-CCTHA
27/7/2015</t>
  </si>
  <si>
    <t>56/QĐ-CCTHA
11/11/2011</t>
  </si>
  <si>
    <t>62/QĐ-CCTHA
27/7/2015</t>
  </si>
  <si>
    <t>166/QĐ-CCTHA
08/4/2011</t>
  </si>
  <si>
    <t>63/QĐ-CCTHA
27/7/2015</t>
  </si>
  <si>
    <t>141/QĐ-CCTHA
15/10/2012</t>
  </si>
  <si>
    <t>34/2012/HSPT
20/7/2012</t>
  </si>
  <si>
    <t>Lê Thị Đào</t>
  </si>
  <si>
    <t>ấp 9C, An Trường A</t>
  </si>
  <si>
    <t>Không có tài sản, không có thu nhập</t>
  </si>
  <si>
    <t>Nguyễn Thị Mộng Đẹp</t>
  </si>
  <si>
    <t xml:space="preserve"> Long Hòa, Đại Phước</t>
  </si>
  <si>
    <t>Mai Phương</t>
  </si>
  <si>
    <t>Tân Trung, Tân An</t>
  </si>
  <si>
    <t>Không có thu nhập, không có tài sản</t>
  </si>
  <si>
    <t>Không só thu nhập, không có tài sản</t>
  </si>
  <si>
    <t>Có thu nhập nhưng chỉ đảm bảo cuộc sống tối thiểu</t>
  </si>
  <si>
    <t>ấp 7A, An Trường</t>
  </si>
  <si>
    <t>khóm 1, tt Càng Long</t>
  </si>
  <si>
    <t>Ngô Văn Nghĩa</t>
  </si>
  <si>
    <t>Số 2, Mỹ Cẩm</t>
  </si>
  <si>
    <t>Võ Thị Kim Xuân</t>
  </si>
  <si>
    <t>khóm 2, tt Càng Long</t>
  </si>
  <si>
    <t>Không có tài sản</t>
  </si>
  <si>
    <t>Lê Minh Tân</t>
  </si>
  <si>
    <t>khóm 9, tt Càng Long</t>
  </si>
  <si>
    <t>Lê Vũ Phong</t>
  </si>
  <si>
    <t>Châu Thị Lệ Nhi</t>
  </si>
  <si>
    <t>01/QĐ-CCTHA
17/7/2015</t>
  </si>
  <si>
    <t>307/QĐ-CCTHA
08/11/2013</t>
  </si>
  <si>
    <t>206/2013/DS-ST
06/6/2013</t>
  </si>
  <si>
    <t>02/QĐ-CCTHA
17/7/2015</t>
  </si>
  <si>
    <t>310/QĐ-CCTHA
08/11/2013</t>
  </si>
  <si>
    <t>207/2013/DS-ST
06/6/2013</t>
  </si>
  <si>
    <t>03/QĐ-CCTHA
17/7/2015</t>
  </si>
  <si>
    <t>313/QĐ-CCTHA
08/11/2013</t>
  </si>
  <si>
    <t>208/2013/DS-ST
06/6/2013</t>
  </si>
  <si>
    <t>04/QĐ-CCTHA
17/7/2015</t>
  </si>
  <si>
    <t>316/QĐ-CCTHA
08/11/2013</t>
  </si>
  <si>
    <t>326/2013/DS-ST
11/7/2013</t>
  </si>
  <si>
    <t>05/QĐ-CCTHA
17/7/2015</t>
  </si>
  <si>
    <t>319/QĐ-CCTHA
08/11/2013</t>
  </si>
  <si>
    <t>327/2013/DS-ST
11/7/2013</t>
  </si>
  <si>
    <t>06/QĐ-CCTHA
17/7/2015</t>
  </si>
  <si>
    <t>322/QĐ-CCTHA
08/11/2013</t>
  </si>
  <si>
    <t>328/2013/DS-ST
12/7/2013</t>
  </si>
  <si>
    <t>07/QĐ-CCTHA
17/7/2015</t>
  </si>
  <si>
    <t>325/QĐ-CCTHA
08/11/2013</t>
  </si>
  <si>
    <t>329/2013/DS-ST
12/7/2013</t>
  </si>
  <si>
    <t>08/QĐ-CCTHA
17/7/2015</t>
  </si>
  <si>
    <t>328/QĐ-CCTHA
08/11/2013</t>
  </si>
  <si>
    <t>330/2013/DS-ST
15/7/2013</t>
  </si>
  <si>
    <t>09/QĐ-CCTHA
17/7/2015</t>
  </si>
  <si>
    <t>331/QĐ-CCTHA
08/11/2013</t>
  </si>
  <si>
    <t>331/2013/DS-ST
15/7/2013</t>
  </si>
  <si>
    <t>10/QĐ-CCTHA
17/7/2015</t>
  </si>
  <si>
    <t>11/QĐ-CCTHA
17/7/2015</t>
  </si>
  <si>
    <t>120/QĐ-CĐTHA
22/10/2007</t>
  </si>
  <si>
    <t>72/2007/HSPT
05/9/2007</t>
  </si>
  <si>
    <t>12/QĐ-CCTHA
17/7/2015</t>
  </si>
  <si>
    <t>736/QĐ-CCTHA
04/6/2012</t>
  </si>
  <si>
    <t>13/2012/HSPT
16/32012</t>
  </si>
  <si>
    <t>13/QĐ-CCTHA
17/7/2015</t>
  </si>
  <si>
    <t>817/QĐ-CCTHA
14/6/2014</t>
  </si>
  <si>
    <t>32/2012/QĐST-DS
02/3/2012</t>
  </si>
  <si>
    <t>14/QĐ-CCTHA
17/7/2015</t>
  </si>
  <si>
    <t>15/QĐ-CCTHA
17/7/2015</t>
  </si>
  <si>
    <t>16/QĐ-CCTHA
17/7/2015</t>
  </si>
  <si>
    <t>17/QĐ-CCTHA
17/7/2015</t>
  </si>
  <si>
    <t>18/QĐ-CCTHA
17/7/2015</t>
  </si>
  <si>
    <t>19/QĐ-CCTHA
17/7/2015</t>
  </si>
  <si>
    <t>718/QĐ-CCTHA
18/02/2011</t>
  </si>
  <si>
    <t>03/2011/HSPT
04/01/2011</t>
  </si>
  <si>
    <t>20/QĐ-CCTHA
17/7/2015</t>
  </si>
  <si>
    <t>166/QĐ-CCTHA
30/10/2013</t>
  </si>
  <si>
    <t>57/2013/DS-PT
14/8/2013</t>
  </si>
  <si>
    <t>21/QĐ-CCTHA
17/7/2015</t>
  </si>
  <si>
    <t>295/QĐ-CCTHA
03/11/2010</t>
  </si>
  <si>
    <t>155/2010/HSST
13/5/2010</t>
  </si>
  <si>
    <t>22/QĐ-CCTHA
17/7/2015</t>
  </si>
  <si>
    <t>710/QĐ-CCTHA
13/02/2014</t>
  </si>
  <si>
    <t>14/2013/HSST
22/03/2013</t>
  </si>
  <si>
    <t>23/QĐ-CCTHA
07/7/2015</t>
  </si>
  <si>
    <t>155/THA
25/9/1996</t>
  </si>
  <si>
    <t>761/HSPT
27/7/1994</t>
  </si>
  <si>
    <t>(Kèm theo Công văn số 1894 /TCTHADS-TKDLCT ngày 16 tháng 6 năm 2015 của Tổng cục Thi hành án dân sự )</t>
  </si>
  <si>
    <r>
      <t xml:space="preserve">Quyết định về việc chưa có điều kiện thi hành </t>
    </r>
    <r>
      <rPr>
        <i/>
        <sz val="10"/>
        <rFont val="Times New Roman"/>
        <family val="1"/>
      </rPr>
      <t>(số, ký hiệu, ngày tháng năm)</t>
    </r>
  </si>
  <si>
    <r>
      <t>Loại nghĩa vụ thi hành án</t>
    </r>
    <r>
      <rPr>
        <i/>
        <sz val="10"/>
        <rFont val="Times New Roman"/>
        <family val="1"/>
      </rPr>
      <t>( theo Điều 44a Luật THADS)</t>
    </r>
  </si>
  <si>
    <t>Lê Thanh Liêm</t>
  </si>
  <si>
    <t>Số 34A, đường Đồng Khởi, phường 6, thành phố Trà Vinh, tỉnh Trà Vinh</t>
  </si>
  <si>
    <t>không có tài sản</t>
  </si>
  <si>
    <t>01/QĐ-CTHA
29/7/2015</t>
  </si>
  <si>
    <t>86/QĐ-CTHA
14/01/2013</t>
  </si>
  <si>
    <t>07/2011/KDTM-ST
 31/05/2011
TAND tỉnh Trà Vinh</t>
  </si>
  <si>
    <t>Kim Thanh Ri</t>
  </si>
  <si>
    <t xml:space="preserve"> khóm 2, phường 9, thành phố Trà Vinh, tỉnh Trà Vinh</t>
  </si>
  <si>
    <t>02/QĐ-CTHA
29/7/2015</t>
  </si>
  <si>
    <t>39/QĐ-CTHA
19/11/2012</t>
  </si>
  <si>
    <t>35/2012/HSST
27/9/2012 .
TAND tỉnh Trà Vinh</t>
  </si>
  <si>
    <t>Trần Văn Khải</t>
  </si>
  <si>
    <t>ấp Chà Và, xã Vinh Kim, huyện Cầu Ngang, tỉnh Trà Vinh</t>
  </si>
  <si>
    <t>03/QĐ-CTHA
29/7/2015</t>
  </si>
  <si>
    <t>258/QĐ-CTHA
11/8/2008</t>
  </si>
  <si>
    <t>22/2008/HNGĐ-PT
16/7/2008
TANDTC TPHCM</t>
  </si>
  <si>
    <t>Kiên Rinh</t>
  </si>
  <si>
    <t>ấp Chông Nô 1, xã Hòa Tân, huyện Cầu Kè, tỉnh Trà Vinh</t>
  </si>
  <si>
    <t>04/QĐ-CTHA
29/7/2015</t>
  </si>
  <si>
    <t>172/QĐ-CTHA
22/6/2013</t>
  </si>
  <si>
    <t>26/2012/HSST
16/8/2012
TAND tỉnh Trà Vinh</t>
  </si>
  <si>
    <t>Trần Thanh Bình</t>
  </si>
  <si>
    <t>khóm 4, TT Cầu Kè, huyện Cầu Kè, tỉnh Trà Vinh</t>
  </si>
  <si>
    <t>05/QĐ-CTHA
29/7/2015</t>
  </si>
  <si>
    <t>03/QĐ-CTHA
27/9/2011</t>
  </si>
  <si>
    <t>546/2011/HSPT
30/8/2011
TANDTC TPHCM</t>
  </si>
  <si>
    <t>Ngô Thị Đào
Lê Văn Sị</t>
  </si>
  <si>
    <t>ấp Ngãi Nhất, xã Tam Ngãi, huyện Cầu Kè, tỉnh Trà Vinh</t>
  </si>
  <si>
    <t>06/QĐ-CTHA
29/7/2015</t>
  </si>
  <si>
    <t>63/QĐ-CTHA
06/01/2010</t>
  </si>
  <si>
    <t>43/2009/HSST
24/11/2009
TAND tỉnh Trà Vinh</t>
  </si>
  <si>
    <t>Lê Thị Hồng Đào
Tô Nhật Trường</t>
  </si>
  <si>
    <t>số 410, đường Phạm Ngũ Lão, K4, P1, thành phố Trà Vinh, tỉnh Trà Vinh</t>
  </si>
  <si>
    <t>07/QĐ-CTHA
29/7/2015</t>
  </si>
  <si>
    <t>46//QĐ-CTHA
19/11/2012</t>
  </si>
  <si>
    <t>03/2012/QĐ-KDTMPT
08/10/2012
TANDTC TPHCM</t>
  </si>
  <si>
    <t>Thạch Panh Nha
Thạch Sao
Thạch Thị Bô Pha</t>
  </si>
  <si>
    <t>ấp Trà Kim, xã Thuận Hòa, huyện Cầu Ngang, tỉnh Trà Vinh</t>
  </si>
  <si>
    <t>08/QĐ-CTHA
29/7/2015</t>
  </si>
  <si>
    <t>171/QĐ-CTHA
09/6/2015</t>
  </si>
  <si>
    <t>05/2015/HSST
21/4/2015
TAND tỉnh Trà Vinh</t>
  </si>
  <si>
    <t>Kiên Thanh Hùng</t>
  </si>
  <si>
    <t>ấp Là Ca A, xã Nhị Trường, huyện Cầu Ngang, tỉnh Trà Vinh</t>
  </si>
  <si>
    <t>09/QĐ-CTHA
29/7/2015</t>
  </si>
  <si>
    <t>69/QĐ-CTHA
04/12/2008</t>
  </si>
  <si>
    <t>40/2008/HSST
03/9/2008
TAND tỉnh Trà Vinh</t>
  </si>
  <si>
    <t>Thạch Sóc Kha</t>
  </si>
  <si>
    <t>ấp Giồng Dầu, xã Hòa Ân, huyện Cầu Kè, tỉnh Trà Vinh</t>
  </si>
  <si>
    <t>10/QĐ-CTHA
29/7/2015</t>
  </si>
  <si>
    <t>149/QĐ-CTHA
20/5/2015</t>
  </si>
  <si>
    <t>04/2015/HSST
20/3/2015
TAND tỉnh Trà Vinh</t>
  </si>
  <si>
    <t>Bùi Văn Xài</t>
  </si>
  <si>
    <t>ấp Ngãi I, xã Tam Ngãi, huyện Cầu Kè, tỉnh Trà Vinh</t>
  </si>
  <si>
    <t>11/QĐ-CTHA
29/7/2015</t>
  </si>
  <si>
    <t>69/QĐ-CTHA
22/01/2015</t>
  </si>
  <si>
    <t>801/2014/HSPT
09/12/2014
TANDTC TPHCM</t>
  </si>
  <si>
    <t>Lê Văn Long
Lê Thị Lánh</t>
  </si>
  <si>
    <t>khóm 4, TT Duyên Hải, huyện Duyên Hải, tỉnh Trà Vinh</t>
  </si>
  <si>
    <t>12/QĐ-CTHA
30/7/2015</t>
  </si>
  <si>
    <t>133/QĐ-CTHA
14/4/205</t>
  </si>
  <si>
    <t>41/2014/HSST
10/12/2014
TAND tỉnh Trà Vinh</t>
  </si>
  <si>
    <t>ấp Đa Hậu, xã Phước Hảo, huyện Châu Thành, tỉnh Trà Vinh</t>
  </si>
  <si>
    <t>13/QĐ-CTHA
30/7/2015</t>
  </si>
  <si>
    <t>03/QĐ-CTHA
20/10/2014</t>
  </si>
  <si>
    <t>12/2014/HSST
03/6/2014
TAND tỉnh Trà Vinh</t>
  </si>
  <si>
    <t>không có      tài sản</t>
  </si>
  <si>
    <t>AP DSST 973</t>
  </si>
  <si>
    <t>AP HSST 400</t>
  </si>
  <si>
    <t>Lập bảng</t>
  </si>
  <si>
    <t>Nhan Quốc Hải</t>
  </si>
  <si>
    <t>Lương Hoàng Nhân</t>
  </si>
  <si>
    <t>số 58/5, K6, P5, TPTV</t>
  </si>
  <si>
    <t>Nộp 02 chỉ 
vàng 24k và 
400 SCQNN</t>
  </si>
  <si>
    <t>Không có tài sản, 
không có tại địa phương</t>
  </si>
  <si>
    <t>110/QĐ-CCTHA
ngày 28/7/2015</t>
  </si>
  <si>
    <t>447/THA
02/4/2010</t>
  </si>
  <si>
    <t>37/HSST
04/8/1997</t>
  </si>
  <si>
    <t>Nguyễn Thị Thanh Tuyền</t>
  </si>
  <si>
    <t>số 56/32/1 Hùng Vương, K3, P4, TPTV</t>
  </si>
  <si>
    <t>nộp 9.925.000
 SCQNN</t>
  </si>
  <si>
    <t>99/QĐ-CCTHA
ngày 28/7/2015</t>
  </si>
  <si>
    <t>166/THA
22/10/2001</t>
  </si>
  <si>
    <t>16/HSST
17/9/2001</t>
  </si>
  <si>
    <t>Trương Chí Cường</t>
  </si>
  <si>
    <t>số 34, K4,P4,TPTV</t>
  </si>
  <si>
    <t>nộp 93.000 
tiền TLBC và
 3.289 SCQNN</t>
  </si>
  <si>
    <t>100/QĐ-CCTHA
28/7/2015</t>
  </si>
  <si>
    <t>122/QĐ.CCTHA
16/12/2005</t>
  </si>
  <si>
    <t>50/2005/HSST
03/11/2005</t>
  </si>
  <si>
    <t>Nguyễn Thị Hoa, Triệu Thị Thu Hồng</t>
  </si>
  <si>
    <t>số 49/54, K1, P4,</t>
  </si>
  <si>
    <t>nộp 19.820 SQNN</t>
  </si>
  <si>
    <t>101/QĐ-CCTHA
28/7/2015</t>
  </si>
  <si>
    <t>445/QĐ-CCTHA
02/4/2010</t>
  </si>
  <si>
    <t>1643/2002/HSPT
23/9/2002</t>
  </si>
  <si>
    <t>Phan Hoàng An</t>
  </si>
  <si>
    <t>K6, P4, TPTV</t>
  </si>
  <si>
    <t>AP HSST 200
Phạt 7.000</t>
  </si>
  <si>
    <t>Bỏ địa phương,
không có tài sản</t>
  </si>
  <si>
    <t>105/QĐ-CCTHA
28/7/2015</t>
  </si>
  <si>
    <t>335/QĐ-CCTHA
19/6/2013</t>
  </si>
  <si>
    <t>35/2013/HSPT
19/6/2013</t>
  </si>
  <si>
    <t>Lê Thị Uyên Anh</t>
  </si>
  <si>
    <t>số 25/16, K1, P4, TPTV</t>
  </si>
  <si>
    <t>nộp 3.815 AP
 DSST</t>
  </si>
  <si>
    <t>106/QĐ-CCTHA
28/7/2015</t>
  </si>
  <si>
    <t>108/QĐ-CCTHA
31/10/2011</t>
  </si>
  <si>
    <t>36/2011/DSST
08/7/2011</t>
  </si>
  <si>
    <t>Nguyễn Hữu Công, Trần Thị Út Nhì</t>
  </si>
  <si>
    <t>số 15T, K6, P4, TPTV</t>
  </si>
  <si>
    <t>nộp 787 AP DSST</t>
  </si>
  <si>
    <t>107/QĐ-CCTHA
28/7/2015</t>
  </si>
  <si>
    <t>470/QĐ-CCTHA
29/01/2013</t>
  </si>
  <si>
    <t>06/2013/QĐST-DS
15/01/2013</t>
  </si>
  <si>
    <t>Công ty TNHH Sơn Ngọc Vàng 9999</t>
  </si>
  <si>
    <t>số 403, K10, P9, TPTV</t>
  </si>
  <si>
    <t>nộp 22.942 AP
KDTMST</t>
  </si>
  <si>
    <t>không còn hoạt đông,
không có tài sản</t>
  </si>
  <si>
    <t>108/QĐ-CCTHA
28/7/2015</t>
  </si>
  <si>
    <t>228/QĐ-CTHA
19/11/2013</t>
  </si>
  <si>
    <t>06/2013/KDTM-ST
12/9/2013</t>
  </si>
  <si>
    <t>Lê Hữu Hạnh, Lê Thị Ngọc Hân</t>
  </si>
  <si>
    <t>ấp Long Bình, P4, TPTV</t>
  </si>
  <si>
    <t>nộp 8.019 AP
 DSST</t>
  </si>
  <si>
    <t>Không có địa phương
không có tài sản</t>
  </si>
  <si>
    <t>109/QĐ-CCTHA
28/7/2015</t>
  </si>
  <si>
    <t>320/QĐ-CCTHA
27/11/2013</t>
  </si>
  <si>
    <t>20/2011/DS-ST
25/01/2011</t>
  </si>
  <si>
    <t>Lê Thị Xuân Hoa, Huỳnh Minh Vũ</t>
  </si>
  <si>
    <t>K10, P9,TPTV</t>
  </si>
  <si>
    <t>nộp 3.900 AP 
DSST</t>
  </si>
  <si>
    <t>102/QĐ-CCTHA 
ngày 28/7/2015</t>
  </si>
  <si>
    <t>1073/QĐ-CCTHA
29/7/2014</t>
  </si>
  <si>
    <t>22/2014/DSST
20/6/2014</t>
  </si>
  <si>
    <t xml:space="preserve"> Trương Văn Nghiêm</t>
  </si>
  <si>
    <t>số 84/15, tổ 6, K5, P4, TPTV</t>
  </si>
  <si>
    <t>nộp 1.375 AP
DSST</t>
  </si>
  <si>
    <t>05/QĐ-CCTHA
28/7/2015</t>
  </si>
  <si>
    <t>233/QĐ-CCTHA
16/11/2011</t>
  </si>
  <si>
    <t>148/2011/QĐST-DS
08/11/2011</t>
  </si>
  <si>
    <t>nộp 537 AP DSST</t>
  </si>
  <si>
    <t>06/QĐ-CCTHA
28/7/2015</t>
  </si>
  <si>
    <t>239/QĐ-CCTHA
16/11/2011</t>
  </si>
  <si>
    <t>147/2011/QĐST-DS
08/11/2011</t>
  </si>
  <si>
    <t xml:space="preserve"> Trương Văn Chỉnh</t>
  </si>
  <si>
    <t>nộp 600 AP DSST</t>
  </si>
  <si>
    <t>07/QĐ-CCTHA
28/7/2017</t>
  </si>
  <si>
    <t>566/QĐ-CCTHA
27/02/2013</t>
  </si>
  <si>
    <t>79/2012/QĐST-DS
19/7/2012</t>
  </si>
  <si>
    <t>Trương Văn Nghiêm</t>
  </si>
  <si>
    <t>Nguyễn Văn Ân</t>
  </si>
  <si>
    <t>số 62, K5, P4, TPTV</t>
  </si>
  <si>
    <t>nộp 3.544 AP
 DSST</t>
  </si>
  <si>
    <t>Thất nghiệp
 không có tài sản</t>
  </si>
  <si>
    <t>20/QĐ-CCTHA
28/7/2015</t>
  </si>
  <si>
    <t>410/QĐ-CCTHA
25/12/2013</t>
  </si>
  <si>
    <t>253/2013/QĐST-DS
18/12/2013</t>
  </si>
  <si>
    <t>Nguyễn Thị Bê</t>
  </si>
  <si>
    <t>Đặng Bá Diệp</t>
  </si>
  <si>
    <t>số 48/1 K4, P4, TPTV</t>
  </si>
  <si>
    <t>nộp 200 AP HSST,
843 AP DSST</t>
  </si>
  <si>
    <t>Đang chấp hành hình phạt tù, 
không có tài sản</t>
  </si>
  <si>
    <t>15/QĐ-CCTHA
28/7/2015</t>
  </si>
  <si>
    <t>777/QĐ-CCTHA
11/4/2012</t>
  </si>
  <si>
    <t>150/2012/HSST
29/12/2011</t>
  </si>
  <si>
    <t>Nguyễn Thị Ánh Hồng</t>
  </si>
  <si>
    <t>số 64/8/3A, K3, P4, TPTV</t>
  </si>
  <si>
    <t>nộp 200 AP HSST
9.600 TLBC SCQNN</t>
  </si>
  <si>
    <t>14/QĐ-CCTHA
28/7/2015</t>
  </si>
  <si>
    <t>26/QĐ-THA
11/10/2010</t>
  </si>
  <si>
    <t>55/2010/HSST
24/8/2010</t>
  </si>
  <si>
    <t>Huỳnh Văn Quýt, Huỳnh Văn Cam</t>
  </si>
  <si>
    <t>số 58, K6, P4, TPTV</t>
  </si>
  <si>
    <t>13/QĐ-CCTHA
28/7/2015</t>
  </si>
  <si>
    <t>446/QĐ-THA
02/4/2010</t>
  </si>
  <si>
    <t>61/HSST
23/7/2002</t>
  </si>
  <si>
    <t>Nguyễn Thanh Phong</t>
  </si>
  <si>
    <t>số 34, K6,P4,TPTV</t>
  </si>
  <si>
    <t>nộp 20.000 Phạt</t>
  </si>
  <si>
    <t>12/QĐ-CCTHA
28/7/2015</t>
  </si>
  <si>
    <t>431/QĐ-CCTHA
01/4/2010</t>
  </si>
  <si>
    <t>37/1999/HSST
15/7/1999</t>
  </si>
  <si>
    <t>Nguyễn Quốc Dũng, Nguyễn Thanh Vũ, Nguyễn Tấn Phúc, Trần văn Quí</t>
  </si>
  <si>
    <t>nộp 6.740 SCQNN</t>
  </si>
  <si>
    <t>10/QĐ-CCTHA
28/7/2015</t>
  </si>
  <si>
    <t>261/QĐ-CCTHA
27/03/2006</t>
  </si>
  <si>
    <t>08/2003/HSST
02/4/2003</t>
  </si>
  <si>
    <t>Trương Oai Phước</t>
  </si>
  <si>
    <t>số 51/10, K5, P4, TPTV</t>
  </si>
  <si>
    <t>nộp 05 chỉ 09 ly 
vàng 18k SCQNN</t>
  </si>
  <si>
    <t>09/QĐ-CCTHA
28/7/2015</t>
  </si>
  <si>
    <t>76/QĐ-CCTHA
05/3/1996</t>
  </si>
  <si>
    <t>04/1995/HSST
19/12/1995</t>
  </si>
  <si>
    <t>Ngũ Bình Dương</t>
  </si>
  <si>
    <t>số 31, K5, P4, TPTV</t>
  </si>
  <si>
    <t>nộp 19.850 Phạt</t>
  </si>
  <si>
    <t>04/QĐ-CCTHA
28/7/2015</t>
  </si>
  <si>
    <t>656/QĐ-CCTHA
07/5/2009</t>
  </si>
  <si>
    <t>Lâm Anh Tuấn</t>
  </si>
  <si>
    <t>số 14, K5, P4, TPTV</t>
  </si>
  <si>
    <t>nộp 4.673 SCQNN,
5.000 Phạt</t>
  </si>
  <si>
    <t>03/QĐ-CCTHA
28/7/2015</t>
  </si>
  <si>
    <t>366/QĐ-THA
21/9/2005</t>
  </si>
  <si>
    <t>38/2005/HSPT
16/8/2005</t>
  </si>
  <si>
    <t>Chung Dào</t>
  </si>
  <si>
    <t>K1, P9, TPTV</t>
  </si>
  <si>
    <t>nộp 5.425 AP 
DSST</t>
  </si>
  <si>
    <t>18/QĐ-CCTHA
28/7/2015</t>
  </si>
  <si>
    <t>352/QĐ-CCTHA
03/12/2013</t>
  </si>
  <si>
    <t>44/2013/HSST
04/9/2013</t>
  </si>
  <si>
    <t>Tô Thành Hận</t>
  </si>
  <si>
    <t>nộp 200 AP HSST,
1.257 AP DSST</t>
  </si>
  <si>
    <t>16/QĐ-CCTHA
28/7/2015</t>
  </si>
  <si>
    <t>1000/QĐ-CCTHA
10/6/2013</t>
  </si>
  <si>
    <t>84/2012/HSPT-QĐ
02/11/2012</t>
  </si>
  <si>
    <t>Nguyễn Ninh Bình</t>
  </si>
  <si>
    <t>nộp 1.202 AP 
KDTMST</t>
  </si>
  <si>
    <t>21/QĐ-CCTHA
28/7/2015</t>
  </si>
  <si>
    <t>659/QĐ-CCTHA
20/3/2014</t>
  </si>
  <si>
    <t>27/QĐST-KDTM
14/3/2014</t>
  </si>
  <si>
    <t>Thạch Hoàng Hậu</t>
  </si>
  <si>
    <t>số 100, K5, P4, TPTV</t>
  </si>
  <si>
    <t>nộp 15.000 Phạt,
2.200 SCQNN</t>
  </si>
  <si>
    <t>134/QĐ-CCTHA
28/7/2015</t>
  </si>
  <si>
    <t>336/QĐ-CCTHA
29/11/2013</t>
  </si>
  <si>
    <t>133/QĐ-CCTHA
28/7/2015</t>
  </si>
  <si>
    <t>Huỳnh Minh Vũ, Lê Thị Xuân Hoa</t>
  </si>
  <si>
    <t>132/QĐ-CCTHA
28/7/2015</t>
  </si>
  <si>
    <t>Kiên Hùng Cường</t>
  </si>
  <si>
    <t>khóm 4, phường 1</t>
  </si>
  <si>
    <t>AP: 590</t>
  </si>
  <si>
    <t>không 
TS</t>
  </si>
  <si>
    <t>01/QĐ.CCTHADS
23/7/2015</t>
  </si>
  <si>
    <t>458/QĐ.CCTHA
28/01/2013</t>
  </si>
  <si>
    <t>98/2012/HSST
18/12/2012</t>
  </si>
  <si>
    <t>Lai Quốc Cường</t>
  </si>
  <si>
    <t>khóm 2, phường 1</t>
  </si>
  <si>
    <t>không TS,
không rõ địa chỉ</t>
  </si>
  <si>
    <t>64/QĐ.CCTHADS
28/7/2015</t>
  </si>
  <si>
    <t>864/QĐ.CCTHA
01/6/2011</t>
  </si>
  <si>
    <t>71/2010/HSST
01/6/2011</t>
  </si>
  <si>
    <t>Lê Nguyễn Trường Vũ</t>
  </si>
  <si>
    <t>khóm 3, phường 1</t>
  </si>
  <si>
    <t>63/QĐ.CCTHADS
28/7/2015</t>
  </si>
  <si>
    <t>1081/QĐ.CCTHA
02/7/2012</t>
  </si>
  <si>
    <t>26/2012/HSST
18/4/2012</t>
  </si>
  <si>
    <t>Cty Phú hưng</t>
  </si>
  <si>
    <t>23/QĐ.CCTHADS
28/7/2015</t>
  </si>
  <si>
    <t>409/QĐ.CCTHA
16/01/2013</t>
  </si>
  <si>
    <t>03/2012/QĐST-KDTM
20/9/2012</t>
  </si>
  <si>
    <t>Trả: 6.464</t>
  </si>
  <si>
    <t>24/QĐ.CCTHADS
28/7/2015</t>
  </si>
  <si>
    <t>512/QĐ.CCTHA
03/12/2012</t>
  </si>
  <si>
    <t>14/2011//QĐST-KDTM
23/9/2011</t>
  </si>
  <si>
    <t>Trả: 23.981</t>
  </si>
  <si>
    <t>22/QĐ.CCTHADS
28/7/2015</t>
  </si>
  <si>
    <t>208/QĐ.CCTHA
24/12/1010</t>
  </si>
  <si>
    <t>09/2010/QĐST-KDTM
14/12/2010</t>
  </si>
  <si>
    <t>Cty Thành Long</t>
  </si>
  <si>
    <t>Thành phố Hồ Chí Minh</t>
  </si>
  <si>
    <t>Trả: 191.190</t>
  </si>
  <si>
    <t>02/QĐ.CCTHADS
23/7/2015</t>
  </si>
  <si>
    <t>1167/QĐ.CCTHA
17/7/2012</t>
  </si>
  <si>
    <t>14/2011/QĐST-KDTM
16/12/25011</t>
  </si>
  <si>
    <t>Nguyễn Thị Tư, Huỳnh Văn Linh</t>
  </si>
  <si>
    <t>ấp Long Đại, xã Long Đức</t>
  </si>
  <si>
    <t>83/QĐ-CCTHA
 28/7/2015</t>
  </si>
  <si>
    <t>546/THA
 09/4/2008</t>
  </si>
  <si>
    <t>89/DSST 
20/8/2007</t>
  </si>
  <si>
    <t>Lê Thanh Phong</t>
  </si>
  <si>
    <t>ấp Vĩnh Hưng, xã Long Đức</t>
  </si>
  <si>
    <t>74/QĐ-CCTHA
 28/7/2015</t>
  </si>
  <si>
    <t>449/QĐ-THA 
02/4/2010</t>
  </si>
  <si>
    <t>1178/HSPT 
17/8/1999</t>
  </si>
  <si>
    <t>Huỳnh Thị Nhạn</t>
  </si>
  <si>
    <t>ấp Huệ Sanh, xã Long Đức</t>
  </si>
  <si>
    <t>Bỏ địa phương,
không tài sản</t>
  </si>
  <si>
    <t>80/QĐ-CCTHA
 28/7/2015</t>
  </si>
  <si>
    <t>21/QĐ-THA 
02/10/2007</t>
  </si>
  <si>
    <t>54/HSPT
 27/7/2007</t>
  </si>
  <si>
    <t>Thái Thị Trang</t>
  </si>
  <si>
    <t>ấp Long Trị, xã Long Đức</t>
  </si>
  <si>
    <t>79/QĐ-CCTHA
 28/7/2015</t>
  </si>
  <si>
    <t>457/QĐ-CCTHA
 11/01/2012</t>
  </si>
  <si>
    <t>06/DSST
 09/01/2012</t>
  </si>
  <si>
    <t>Trần Văn Lưu</t>
  </si>
  <si>
    <t>ấp Sa Bình, xã Long Đức</t>
  </si>
  <si>
    <t>Không có tài sản,
không thu nhập</t>
  </si>
  <si>
    <t>78/QĐ-CCTHA
 28/7/2015</t>
  </si>
  <si>
    <t>58/QĐ-CCTHA 
24/10/2011</t>
  </si>
  <si>
    <t>75/DSPT 
24/8/2011</t>
  </si>
  <si>
    <t>Lâm Xuân Hoa</t>
  </si>
  <si>
    <t>77/QĐ-CCTHA
 28/7/2015</t>
  </si>
  <si>
    <t>704/QĐ-THA 27/4/2011</t>
  </si>
  <si>
    <t>17/DSST 
25/3/2011</t>
  </si>
  <si>
    <t>Trương Thị Hai</t>
  </si>
  <si>
    <t>76/QĐ-CCTHA
 28/7/2015</t>
  </si>
  <si>
    <t>423/QĐ-THA
 14/3/2011</t>
  </si>
  <si>
    <t>65/DSST
 14/3/2011</t>
  </si>
  <si>
    <t>Ngô Thanh Vũ</t>
  </si>
  <si>
    <t>87/QĐ-CCTHA
 28/7/2015</t>
  </si>
  <si>
    <t>831/QĐ-CCTHA
 13/5/2014</t>
  </si>
  <si>
    <t>30/HSST
 11/4/2014</t>
  </si>
  <si>
    <t>Trần Thu Loan</t>
  </si>
  <si>
    <t>85/QĐ-CCTHA
 28/7/2015</t>
  </si>
  <si>
    <t>114/QĐ-CCTHA 
20/11/2012</t>
  </si>
  <si>
    <t>82/HSST
 20/11/2012</t>
  </si>
  <si>
    <t>Trần Binh Yên</t>
  </si>
  <si>
    <t>81/QĐ-CCTHA
 28/7/2015</t>
  </si>
  <si>
    <t>50/QĐ-THA 
05/10/2007</t>
  </si>
  <si>
    <t>78/HSPT 
21/9/2007</t>
  </si>
  <si>
    <t>Thạch Thị Hiền</t>
  </si>
  <si>
    <t>nộp án phí 
HSST 300,  Phạt 46.377</t>
  </si>
  <si>
    <t>82/QĐ-CCTHA
 28/7/2015</t>
  </si>
  <si>
    <t>848/QĐ-THA 
17/7/2008</t>
  </si>
  <si>
    <t>37/HSST 
10/6/2008</t>
  </si>
  <si>
    <t>Thạch Thị Hồng</t>
  </si>
  <si>
    <t>27/QĐ-CCTHA
/28/7/2015</t>
  </si>
  <si>
    <t>124/QĐ-CCTHA
16/12/2005</t>
  </si>
  <si>
    <t>57/2005/HSST
/22/11/2005</t>
  </si>
  <si>
    <t>Sơn Thị Thương</t>
  </si>
  <si>
    <t>nộp 9,942 
AP DSST, nộp 50 AP DSPT</t>
  </si>
  <si>
    <t>66/QĐ-CCTHA
/28/7/2015</t>
  </si>
  <si>
    <t>06/QĐ-CCTHA
01/10/2007</t>
  </si>
  <si>
    <t>41/2007/DSST
/18/5/2007</t>
  </si>
  <si>
    <t>Huỳnh Thị Vẽ</t>
  </si>
  <si>
    <t>nộp 2,375 
AP DSST</t>
  </si>
  <si>
    <t>25/QĐ-CCTHA
/28/7/2015</t>
  </si>
  <si>
    <t>505/QĐ-CCTHA
25/3/2011</t>
  </si>
  <si>
    <t>39/2011/DSST
/18/3/2011</t>
  </si>
  <si>
    <t>Nguyễn Thanh Hải</t>
  </si>
  <si>
    <t>68/QĐ-CCTHA
/28/7/2016</t>
  </si>
  <si>
    <t>1025/QĐ-CCTHA
18/7/2011</t>
  </si>
  <si>
    <t>34/2011/QĐ-CNTT
/07/7/2011</t>
  </si>
  <si>
    <t>nộp 15,885 
AP DSST</t>
  </si>
  <si>
    <t>69/QĐ-CCTHA
/28/7/2017</t>
  </si>
  <si>
    <t>143/QĐ-CCTHA/02
/11/2011</t>
  </si>
  <si>
    <t>55/2011/DSST
/14/9/2011</t>
  </si>
  <si>
    <t>nộp 1,250 
AP DSST</t>
  </si>
  <si>
    <t>26/QĐ-CCTHA
/28/7/2021</t>
  </si>
  <si>
    <t>987/QĐ-CCTHA
03/7/2014</t>
  </si>
  <si>
    <t>58/2014/DSST
/23/6/2014</t>
  </si>
  <si>
    <t>Nghị Thanh Phong</t>
  </si>
  <si>
    <t>nộp 2,680 
AP DSST</t>
  </si>
  <si>
    <t>67/QĐ-CCTHA
/28/7/2022</t>
  </si>
  <si>
    <t>240/QĐ-CCTHA
22/12/2009</t>
  </si>
  <si>
    <t>122/2009/DSST
/18/12/2009</t>
  </si>
  <si>
    <t xml:space="preserve">nộp 400 AP HSST, 50,400 tiền thu
 lợi bất chính SCQNN </t>
  </si>
  <si>
    <t>29/QĐ-CCTHA
/28/7/2018</t>
  </si>
  <si>
    <t>618/QĐ-CCTHA/05
/3/2012</t>
  </si>
  <si>
    <t>02/2012/HSST
/06/01/2012</t>
  </si>
  <si>
    <t>Nguyễn Văn Thọ</t>
  </si>
  <si>
    <t>nộp 200 
AP HSST, nộp 1,910 AP DSST</t>
  </si>
  <si>
    <t>31/QĐ-CCTHA
/28/7/2020</t>
  </si>
  <si>
    <t>569/QĐ-CCTHA
27/02/2013</t>
  </si>
  <si>
    <t>37/2012/HSST
/14/5/2012</t>
  </si>
  <si>
    <t>Đặng Thị Thu Thảo</t>
  </si>
  <si>
    <t>28/QĐ-CCTHA
/28/7/2023</t>
  </si>
  <si>
    <t>59/QĐ-CCTHA
16/10/2008</t>
  </si>
  <si>
    <t>52/2008/HSST
/12/8/2008</t>
  </si>
  <si>
    <t>Lương Thanh Tâm</t>
  </si>
  <si>
    <t>số 48, K2, P2, TPTV
(TT: K7, P8, TPTV)</t>
  </si>
  <si>
    <t>nộp APDSST 
3.466</t>
  </si>
  <si>
    <t>159
28/7/2015</t>
  </si>
  <si>
    <t>160
07/11/2011</t>
  </si>
  <si>
    <t xml:space="preserve"> 
143/2011
QĐST-DS
03/11/2011</t>
  </si>
  <si>
    <t>Huỳnh Thị Tuyết</t>
  </si>
  <si>
    <t>số 122/5, K3, P3, TPTV</t>
  </si>
  <si>
    <t>nộp tiền phạt
5.700</t>
  </si>
  <si>
    <t>129
28/7/2015</t>
  </si>
  <si>
    <t>261
18/12/2007</t>
  </si>
  <si>
    <t>54/2007
HSST
12/9/2007
98/2007
HSPT
11/12/2007</t>
  </si>
  <si>
    <t>Nguyễn Thị Như Ngọc</t>
  </si>
  <si>
    <t>số 183/3A, K2, P2, TPTV</t>
  </si>
  <si>
    <t>95
28/7/2015</t>
  </si>
  <si>
    <t xml:space="preserve">353
14/02/2011
</t>
  </si>
  <si>
    <t xml:space="preserve">
24/2011
QĐST-DS
08/02/2011</t>
  </si>
  <si>
    <t>Nguyễn Thị Hiền</t>
  </si>
  <si>
    <t>số 20 Nam Kỳ Khởi Nghĩa, K3, P2, TPTV</t>
  </si>
  <si>
    <t>nộp APDSST
1.001</t>
  </si>
  <si>
    <t>131
28/7/2015</t>
  </si>
  <si>
    <t>219
05/12/2012</t>
  </si>
  <si>
    <t>01/2012
QĐST-DS
26/10/2012</t>
  </si>
  <si>
    <t>số 183/3A Trần Quốc Tuấn, K2, P2, TPTV</t>
  </si>
  <si>
    <t>nộp APDSST
3.337</t>
  </si>
  <si>
    <t>96
28/7/2015</t>
  </si>
  <si>
    <t>594
05/4/2011</t>
  </si>
  <si>
    <t xml:space="preserve">
50/2011
QĐST-DS
01/4/2011</t>
  </si>
  <si>
    <t>Trương Thị Phước Thạnh
Trương Phước Lý
Nguyễn Ngọc Thanh</t>
  </si>
  <si>
    <t>số 28/20A, K1, P2, TXTV
số 556/19C, K4, P7, TXTV</t>
  </si>
  <si>
    <t xml:space="preserve">nộp phạt
7.000
TLBC SCQNN
45.800
</t>
  </si>
  <si>
    <t>156
28/7/2015</t>
  </si>
  <si>
    <t>565
17/4/2008</t>
  </si>
  <si>
    <t xml:space="preserve">
56/2007
HSST
20/9/2007
94/2007
HSPT
29/11/2007</t>
  </si>
  <si>
    <t>Hồ Thanh Bằng</t>
  </si>
  <si>
    <t>K2, P1, TXTV</t>
  </si>
  <si>
    <t>nộp APHSST
50
SCQNN 3.000</t>
  </si>
  <si>
    <t>152
28/7/2015</t>
  </si>
  <si>
    <t>218
06/12/2007</t>
  </si>
  <si>
    <t>Nguyễn Thành Long (Tý)</t>
  </si>
  <si>
    <t>số 50/1, K4, P3, TPTV</t>
  </si>
  <si>
    <t>157
28/7/2015</t>
  </si>
  <si>
    <t>23
11/10/2010</t>
  </si>
  <si>
    <t xml:space="preserve">
59/2010/
HSST
06/9/2010
</t>
  </si>
  <si>
    <t>Vương Suôl</t>
  </si>
  <si>
    <t>số 84/18A Độc Lập, K2, P3, TPTV</t>
  </si>
  <si>
    <t>nộp APDSST
3.599</t>
  </si>
  <si>
    <t>151
28/7/2015</t>
  </si>
  <si>
    <t>667
26/3/2014</t>
  </si>
  <si>
    <t xml:space="preserve">03/2014/
DSST
19/02/2014
</t>
  </si>
  <si>
    <t>số 64 Trần Quốc Tuấn, K4, P3, TPTV</t>
  </si>
  <si>
    <t>153
28/7/2015</t>
  </si>
  <si>
    <t>226
28/12/2010</t>
  </si>
  <si>
    <t xml:space="preserve">
91/2010/
QĐST-DS
23/12/2010
</t>
  </si>
  <si>
    <t>Phạm Văn Thép</t>
  </si>
  <si>
    <t>số 102, Độc Lập, K2, P3, TPTV</t>
  </si>
  <si>
    <t>nộp APDSST
3.348</t>
  </si>
  <si>
    <t>572
13/02/2014</t>
  </si>
  <si>
    <t xml:space="preserve">
09/2014/
QĐST-DS
13/01/2014
</t>
  </si>
  <si>
    <t>97
28/7/2015</t>
  </si>
  <si>
    <t>Chung Phùng Xuân</t>
  </si>
  <si>
    <t>số 99 Lý Thường Kiệt, K1, P3, TPTV</t>
  </si>
  <si>
    <t>nộp APDSST
1.511</t>
  </si>
  <si>
    <t>94
28/7/2015</t>
  </si>
  <si>
    <t>311
25/01/2011</t>
  </si>
  <si>
    <t xml:space="preserve">
11/2011
QĐST-DS
13/01/2011</t>
  </si>
  <si>
    <t>Lê Vinh Tài</t>
  </si>
  <si>
    <t>số 09 Trần Quốc Tuấn, K4, P3, TPTV</t>
  </si>
  <si>
    <t>nộp APHSST
50
Phạt 7.000
TDPTMC SCQNN 515</t>
  </si>
  <si>
    <t>93
28/7/2015</t>
  </si>
  <si>
    <t>1104
19/6/2013</t>
  </si>
  <si>
    <t xml:space="preserve">
74/2007
HSST
03/12/2007</t>
  </si>
  <si>
    <t>Trần Ngọc Châu</t>
  </si>
  <si>
    <t>số 60 Trần Phú, K4, P3, TPTV</t>
  </si>
  <si>
    <t>nộp APKDTMST
1.599</t>
  </si>
  <si>
    <t>98
28/7/2015</t>
  </si>
  <si>
    <t>845
19/5/2014</t>
  </si>
  <si>
    <t xml:space="preserve">
44/2013
QĐST-KDTM
14/8/2013</t>
  </si>
  <si>
    <t>số 99, Lý Thường Kiệt, K1, P3, TPTV</t>
  </si>
  <si>
    <t>nộp APDSST
595</t>
  </si>
  <si>
    <t>149
28/7/2015</t>
  </si>
  <si>
    <t>177
15/12/2010</t>
  </si>
  <si>
    <t xml:space="preserve">
83/2010/
QĐST-DS
13/12/2010
</t>
  </si>
  <si>
    <t>Võ Tuấn Phong 
(Phong sửa)
Từ Thị Liên</t>
  </si>
  <si>
    <t>số 26, K4, P3, TXTV
số 36, K4, P3, TXTV</t>
  </si>
  <si>
    <t>154
28/7/2015</t>
  </si>
  <si>
    <t>369
21/9/2005</t>
  </si>
  <si>
    <t>ấp Khánh Lộc, xã Song Lộc, huyện Châu Thành, tỉnh Trà Vinh
(TT: số 28/53, K1, P2, TXTV)
tổ 2, K1, P2, TXTV
số 28/31, K1, P2, TXTV</t>
  </si>
  <si>
    <t xml:space="preserve">nộp TLBC 
13.150
</t>
  </si>
  <si>
    <t>155
28/7/2015</t>
  </si>
  <si>
    <t>372
26/3/2007</t>
  </si>
  <si>
    <t xml:space="preserve">
03/2007
HSST
30/7/2007</t>
  </si>
  <si>
    <t>148
28/7/2015</t>
  </si>
  <si>
    <t>Nguyễn Phước Tánh</t>
  </si>
  <si>
    <t>Số 405, Phan Đình Phùng, K2,P7,TPTV</t>
  </si>
  <si>
    <t xml:space="preserve">
TLBC 11,700
</t>
  </si>
  <si>
    <t>Người phải thi hành đang thụ hình, không thu nhập, không tài sản</t>
  </si>
  <si>
    <t xml:space="preserve">73/QĐ-CCTHA (28/7/2015)
</t>
  </si>
  <si>
    <t xml:space="preserve">1224/QĐ-CCTHA (11/9/2014)
</t>
  </si>
  <si>
    <t xml:space="preserve">58/HSST (01/8/2014)
</t>
  </si>
  <si>
    <t>Trần Văn Tấn</t>
  </si>
  <si>
    <t>820, Kiên Thị Nhẩn, K3,P7, TPTV</t>
  </si>
  <si>
    <t>Phạt 4,100</t>
  </si>
  <si>
    <t xml:space="preserve">55/QĐ-CCTHA (28/7/2015)
</t>
  </si>
  <si>
    <t xml:space="preserve">168/QĐ-CCTHA (11/11/2014)
</t>
  </si>
  <si>
    <t xml:space="preserve">28/HSST (01/8/2014)
</t>
  </si>
  <si>
    <t>Châu Thanh Tùng</t>
  </si>
  <si>
    <t>235B, Nguyễn Thị Minh Khai, K8,P7,TPTV</t>
  </si>
  <si>
    <t>Người phải thi hành không thu nhập, không tài sản</t>
  </si>
  <si>
    <t xml:space="preserve">33/QĐ-CCTHA (28/7/2015)
</t>
  </si>
  <si>
    <t xml:space="preserve">820/QĐ-CCTHA (09/5/2014)
</t>
  </si>
  <si>
    <t xml:space="preserve">09/HSST (25/5/2010)
</t>
  </si>
  <si>
    <t>Người phải thi hành không thu nhập, không tài sản, không rõ địa chỉ</t>
  </si>
  <si>
    <t>Lâm Anh Vũ</t>
  </si>
  <si>
    <t>282, K2, P7, TP.Trà Vinh</t>
  </si>
  <si>
    <t>Phạt 9,282</t>
  </si>
  <si>
    <t xml:space="preserve">34/QĐ-CCTHA (28/7/2015)
</t>
  </si>
  <si>
    <t xml:space="preserve">994/QĐ-CCTHA (23/9/2008)
</t>
  </si>
  <si>
    <t xml:space="preserve">42/HSST (26/6/2008)
</t>
  </si>
  <si>
    <t>Kim Hồng</t>
  </si>
  <si>
    <t xml:space="preserve"> 77, K7,P7, TP.Trà Vinh</t>
  </si>
  <si>
    <t>Phạt 15,000</t>
  </si>
  <si>
    <t xml:space="preserve">35/QĐ-CCTHA (28/7/2015)
</t>
  </si>
  <si>
    <t xml:space="preserve">438/QĐ-CCTHA (01/4/2010)
</t>
  </si>
  <si>
    <t xml:space="preserve">1642/HSPT (23/9/2002)
</t>
  </si>
  <si>
    <t>Trần Mạnh Cường, Ngô Ngọc Dung</t>
  </si>
  <si>
    <t>K2,P7,TP.TV
K2,P2,TPTV</t>
  </si>
  <si>
    <t>DSST 12,091</t>
  </si>
  <si>
    <t xml:space="preserve">90/QĐ-CCTHA (28/7/2015)
</t>
  </si>
  <si>
    <t xml:space="preserve">436/QĐ-CCTHA (01/4/2010)
</t>
  </si>
  <si>
    <t xml:space="preserve">789/HSPT (22/7/2008)
</t>
  </si>
  <si>
    <t>Diện Văn Nhanh</t>
  </si>
  <si>
    <t>415, Sơn Thông, K1,P7,TPTV</t>
  </si>
  <si>
    <t>DSST 11,372</t>
  </si>
  <si>
    <t xml:space="preserve">36/QĐ-CCTHA (28/7/2015)
</t>
  </si>
  <si>
    <t xml:space="preserve">580/QĐ-CCTHA (04/4/2011)
</t>
  </si>
  <si>
    <t xml:space="preserve">43/QĐST-DS (21/3/2011)
</t>
  </si>
  <si>
    <t>DSST 6,012</t>
  </si>
  <si>
    <t xml:space="preserve">40/QĐ-CCTHA (28/7/2015)
</t>
  </si>
  <si>
    <t xml:space="preserve">96/QĐ-CCTHA (12/11/2012)
</t>
  </si>
  <si>
    <t xml:space="preserve">100/QĐST-DS (22/10/2012)
</t>
  </si>
  <si>
    <t>Trần Minh Triều</t>
  </si>
  <si>
    <t>164,K1,P7,TPTV</t>
  </si>
  <si>
    <t>DSST 1,155</t>
  </si>
  <si>
    <t xml:space="preserve">37/QĐ-CCTHA (28/7/2015)
</t>
  </si>
  <si>
    <t xml:space="preserve">676/QĐ-CCTHA (27/4/2011)
</t>
  </si>
  <si>
    <t xml:space="preserve">10/DSST
(18/3/2011)
</t>
  </si>
  <si>
    <t>Nguyễn Thị Lài</t>
  </si>
  <si>
    <t>189,Nguyễn Thị Minh Khai, K10,P7,TPTV</t>
  </si>
  <si>
    <t>DSST 1,800</t>
  </si>
  <si>
    <t xml:space="preserve">39/QĐ-CCTHA (28/7/2015)
</t>
  </si>
  <si>
    <t xml:space="preserve">481/QĐ-CCTHA (31/01/2012)
</t>
  </si>
  <si>
    <t xml:space="preserve">155/DSST
(21/9/2006)
</t>
  </si>
  <si>
    <t>Văn Kim Loan, Đoàn Thanh Xuân</t>
  </si>
  <si>
    <t>542A, K3, P7, TPTV</t>
  </si>
  <si>
    <t>DSST 875</t>
  </si>
  <si>
    <t xml:space="preserve">42/QĐ-CCTHA (28/7/2015)
</t>
  </si>
  <si>
    <t xml:space="preserve">306/QĐ-CCTHA (24/12/2012)
</t>
  </si>
  <si>
    <t xml:space="preserve">123/QĐST-DS
(05/12/2012)
</t>
  </si>
  <si>
    <t>Mai Hữu Tường</t>
  </si>
  <si>
    <t>173A, Nguyễn Thị Minh Khai, K7,P7, TPTV</t>
  </si>
  <si>
    <t>DSST 8,125</t>
  </si>
  <si>
    <t xml:space="preserve">43/QĐ-CCTHA (28/7/2015)
</t>
  </si>
  <si>
    <t xml:space="preserve">429/QĐ-CCTHA (31/12/2013)
</t>
  </si>
  <si>
    <t xml:space="preserve">235/QĐST-DS
(03/12/2013)
</t>
  </si>
  <si>
    <t>Hoắc Huy Hiếu</t>
  </si>
  <si>
    <t>213, Nguyễn Thị Minh Khai, K6,P7, TPTV</t>
  </si>
  <si>
    <t>Phạt 20,000</t>
  </si>
  <si>
    <t xml:space="preserve">46/QĐ-CCTHA (28/7/2015)
</t>
  </si>
  <si>
    <t xml:space="preserve">432/QĐ-CCTHA (01/4/2010)
</t>
  </si>
  <si>
    <t xml:space="preserve">87/HSST
(29/10/1999)
</t>
  </si>
  <si>
    <t>Nguyễn Đức Trí</t>
  </si>
  <si>
    <t>219, Nguyễn Thị Minh Khai, K8, P7, TPTV</t>
  </si>
  <si>
    <t>Phạt 19,441</t>
  </si>
  <si>
    <t xml:space="preserve">47/QĐ-CCTHA (28/7/2015)
</t>
  </si>
  <si>
    <t xml:space="preserve">450/QĐ-CCTHA (02/4/2010)
</t>
  </si>
  <si>
    <t xml:space="preserve">102/HSST
(09/12/1999)
</t>
  </si>
  <si>
    <t>Nguyễn Văn Quang</t>
  </si>
  <si>
    <t>K5,P7, TPTV</t>
  </si>
  <si>
    <t xml:space="preserve">48/QĐ-CCTHA (28/7/2015)
</t>
  </si>
  <si>
    <t xml:space="preserve">106/QĐ-CCTHA (17/11/2010)
</t>
  </si>
  <si>
    <t xml:space="preserve">34/HSST
(21/9/2010)
</t>
  </si>
  <si>
    <t>Vương Kiệt</t>
  </si>
  <si>
    <t>539, K3, P7, TPTV</t>
  </si>
  <si>
    <t>HSST 200 
DSST 2,115</t>
  </si>
  <si>
    <t xml:space="preserve">49/QĐ-CCTHA (28/7/2015)
</t>
  </si>
  <si>
    <t xml:space="preserve">1090/QĐ-CCTHA (02/7/2012)
</t>
  </si>
  <si>
    <t xml:space="preserve">18/HSPT
(17/4/2012)
</t>
  </si>
  <si>
    <t>Khưu Thanh Vương</t>
  </si>
  <si>
    <t>314, K8, P7, TPTV</t>
  </si>
  <si>
    <t>SCQNN 1,500</t>
  </si>
  <si>
    <t xml:space="preserve">51/QĐ-CCTHA (28/7/2015)
</t>
  </si>
  <si>
    <t xml:space="preserve">342/QĐ-CCTHA (29/11/2013)
</t>
  </si>
  <si>
    <t xml:space="preserve">47/HSPT
(01/8/2013)
</t>
  </si>
  <si>
    <t>Dương Minh Thảo</t>
  </si>
  <si>
    <t>182, K8, P7, TPTV</t>
  </si>
  <si>
    <t>SCQNN 2,800</t>
  </si>
  <si>
    <t xml:space="preserve">52/QĐ-CCTHA (28/7/2015)
</t>
  </si>
  <si>
    <t xml:space="preserve">343/QĐ-CCTHA (29/11/2013)
</t>
  </si>
  <si>
    <t>Tôn Minh Cảnh</t>
  </si>
  <si>
    <t>537, K3, P7, TPTV</t>
  </si>
  <si>
    <t xml:space="preserve">53/QĐ-CCTHA (28/7/2015)
</t>
  </si>
  <si>
    <t xml:space="preserve">615/QĐ-CCTHA (04/3/2014)
</t>
  </si>
  <si>
    <t xml:space="preserve">07/HSST
(22/01/2014)
</t>
  </si>
  <si>
    <t>Thạch Văn Linh</t>
  </si>
  <si>
    <t>303, K8, P7, TPTV</t>
  </si>
  <si>
    <t>HSST 200
SCQ 400</t>
  </si>
  <si>
    <t xml:space="preserve">54/QĐ-CCTHA (28/7/2015)
</t>
  </si>
  <si>
    <t xml:space="preserve">1006/QĐ-CCTHA (07/7/2014)
</t>
  </si>
  <si>
    <t xml:space="preserve">43/HSST
(04/6/2014)
</t>
  </si>
  <si>
    <t>Phạm Văn Phúc</t>
  </si>
  <si>
    <t>K9, P7, TPTV</t>
  </si>
  <si>
    <t>HSST 200
DSST 250</t>
  </si>
  <si>
    <t xml:space="preserve">116/QĐ-CCTHA (28/7/2015)
</t>
  </si>
  <si>
    <t xml:space="preserve">362/QĐ-CCTHA (09/12/2003)
</t>
  </si>
  <si>
    <t xml:space="preserve">23/HSST
(19/11/2012)
</t>
  </si>
  <si>
    <t>Trần Ngọc Tâm</t>
  </si>
  <si>
    <t xml:space="preserve"> 70, K5, P7, TPTV</t>
  </si>
  <si>
    <t xml:space="preserve">91/QĐ-CCTHA (28/7/2015)
</t>
  </si>
  <si>
    <t xml:space="preserve">338/QĐ-CCTHA (29/11/2013)
</t>
  </si>
  <si>
    <t xml:space="preserve">47/HSST
(01/8/2013)
</t>
  </si>
  <si>
    <t>Nguyễn Minh Phụng</t>
  </si>
  <si>
    <t>75, K6, P7, TPTV</t>
  </si>
  <si>
    <t xml:space="preserve">88/QĐ-CCTHA (28/7/2015)
</t>
  </si>
  <si>
    <t xml:space="preserve">115/QĐ-CCTHA (04/01/2005)
</t>
  </si>
  <si>
    <t xml:space="preserve">35/HSST
(15/11/2004)
</t>
  </si>
  <si>
    <t>Nguyễn Văn Thiện, Đoàn Thị Được</t>
  </si>
  <si>
    <t>K1,P7,TPTV
539, K1,P7,TPTV</t>
  </si>
  <si>
    <t>Phạt 14,800
TLBC 15,000</t>
  </si>
  <si>
    <t xml:space="preserve">89/QĐ-CCTHA (28/7/2015)
</t>
  </si>
  <si>
    <t xml:space="preserve">310/QĐ-CCTHA (09/01/2008)
</t>
  </si>
  <si>
    <t xml:space="preserve">74/HSST
(03/12/2007)
</t>
  </si>
  <si>
    <t>55/QĐST-DS (16/5/2012)</t>
  </si>
  <si>
    <t>Lâm Quang Phương</t>
  </si>
  <si>
    <t>K2,P7,TPTV</t>
  </si>
  <si>
    <t>DSST  900</t>
  </si>
  <si>
    <t xml:space="preserve">58/QĐ-CCTHA (28/7/2015)
</t>
  </si>
  <si>
    <t xml:space="preserve">166/QĐ-CCTHA (26/11/2012)
</t>
  </si>
  <si>
    <t xml:space="preserve">33/HSST
(07/9/2012)
</t>
  </si>
  <si>
    <t>Hứa Sinh Trường</t>
  </si>
  <si>
    <t>40B, K1, P7, TPTV</t>
  </si>
  <si>
    <t xml:space="preserve">60/QĐ-CCTHA (28/7/2015)
</t>
  </si>
  <si>
    <t xml:space="preserve">1054/QĐ-CCTHA (03/9/2009)
</t>
  </si>
  <si>
    <t xml:space="preserve">30/HSST
(07/6/2005)
</t>
  </si>
  <si>
    <t>Nguyễn Đức Vinh, Bùi Hữu Phức</t>
  </si>
  <si>
    <t>427, K3, P7, TPTV
474, K3, P7, TPTV</t>
  </si>
  <si>
    <t xml:space="preserve">Vàng 
24K 18,5 chỉ </t>
  </si>
  <si>
    <t xml:space="preserve">61/QĐ-CCTHA (28/7/2015)
</t>
  </si>
  <si>
    <t xml:space="preserve">435/QĐ-CCTHA (01/4/2010)
</t>
  </si>
  <si>
    <t>459/HSPT (26/3/1999)</t>
  </si>
  <si>
    <t>Trần Công Hoàng,
Lý Hoàng Nam</t>
  </si>
  <si>
    <t>590, K4, P7, TPTV.
78/25, K1, P2, TPTV</t>
  </si>
  <si>
    <t>Phạt 39,100</t>
  </si>
  <si>
    <t xml:space="preserve">62/QĐ-CCTHA (28/7/2015)
</t>
  </si>
  <si>
    <t xml:space="preserve">454/QĐ-CCTHA (02/4/2010)
</t>
  </si>
  <si>
    <t>93/HSST (15/11/1999)</t>
  </si>
  <si>
    <t>Trần Hiệp Hùng</t>
  </si>
  <si>
    <t>389, K2, P7, TPTV</t>
  </si>
  <si>
    <t>TLBC 6,208</t>
  </si>
  <si>
    <t xml:space="preserve">71/QĐ-CCTHA (28/7/2015)
</t>
  </si>
  <si>
    <t xml:space="preserve">120/QĐ-CCTHA (15/12/2005)
</t>
  </si>
  <si>
    <t xml:space="preserve">56/HSST
(21/11/2005)
</t>
  </si>
  <si>
    <t>Trần Văn Tuấn, Kha Kim Tân</t>
  </si>
  <si>
    <t>820, Kiên Thị Nhẩn, K3,P7, TPTV
264A, K7, P7, TPTV</t>
  </si>
  <si>
    <t xml:space="preserve">72/QĐ-CCTHA (28/7/2015)
</t>
  </si>
  <si>
    <t xml:space="preserve">434/QĐ-CCTHA (01/4/2010)
</t>
  </si>
  <si>
    <t xml:space="preserve">2792/HSPT
(27/10/2000)
</t>
  </si>
  <si>
    <t>Lê Văn Hoàng
Trần Thị Cẩm Vân</t>
  </si>
  <si>
    <t>AP DSST
5,610</t>
  </si>
  <si>
    <t>Không tài sản,
 chưa xác định được địa chỉ</t>
  </si>
  <si>
    <t>146
28/7/2015</t>
  </si>
  <si>
    <t>896
01/8/2008</t>
  </si>
  <si>
    <t>103/2008/
QĐST-DS
24/7/2008</t>
  </si>
  <si>
    <t>Trần Thanh Hải</t>
  </si>
  <si>
    <t>83 k9, p4, TPTV</t>
  </si>
  <si>
    <t>145
28/7/2015</t>
  </si>
  <si>
    <t>481
11/5/2007</t>
  </si>
  <si>
    <t>14/2007/HSST
30/3/2007</t>
  </si>
  <si>
    <t>Huỳnh Đạt Phương</t>
  </si>
  <si>
    <t>144
28/7/2015</t>
  </si>
  <si>
    <t>919
24/5/2012</t>
  </si>
  <si>
    <t>13/2012/
QĐST-KDTM
10/5/2012</t>
  </si>
  <si>
    <t>Nguyễn Thị Mỹ</t>
  </si>
  <si>
    <t>122
28/7/2015</t>
  </si>
  <si>
    <t>212
08/02/2006</t>
  </si>
  <si>
    <t>10/2006/HSPT
17/01/2006</t>
  </si>
  <si>
    <t>Nguyễn Tôi Thắng</t>
  </si>
  <si>
    <t>83 k8, p6, TPTV</t>
  </si>
  <si>
    <t>123
28/7/2015</t>
  </si>
  <si>
    <t>119
20/11/2012</t>
  </si>
  <si>
    <t>66/2012/HSST
02/8/2012</t>
  </si>
  <si>
    <t>Nguyễn Thị Liên</t>
  </si>
  <si>
    <t>124
28/7/2015</t>
  </si>
  <si>
    <t>708
12/7/2010</t>
  </si>
  <si>
    <t>1058/2008/
DSPT
09/9/2008</t>
  </si>
  <si>
    <t>AP DSST
625</t>
  </si>
  <si>
    <t>125
28/7/2015</t>
  </si>
  <si>
    <t>569
24/02/2012</t>
  </si>
  <si>
    <t>13/2012/
QĐST-DS
16/02/2012</t>
  </si>
  <si>
    <t>Lê Minh Bình</t>
  </si>
  <si>
    <t>126
28/7/2015</t>
  </si>
  <si>
    <t>442
24/01/2013</t>
  </si>
  <si>
    <t>131/2012/
QĐST-DS
24/01/2013</t>
  </si>
  <si>
    <t>Phan Ngọc Bích</t>
  </si>
  <si>
    <t>127
28/7/2015</t>
  </si>
  <si>
    <t>859
28/5/2013</t>
  </si>
  <si>
    <t>88/2013/
QĐST-DS
23/5/2013</t>
  </si>
  <si>
    <t>Thạch Thị Bích Thu</t>
  </si>
  <si>
    <t>138 Đồng Khởi, k8, p6, TPTV</t>
  </si>
  <si>
    <t>AP DSST
639</t>
  </si>
  <si>
    <t>128
28/7/2015</t>
  </si>
  <si>
    <t>427
31/12/2013</t>
  </si>
  <si>
    <t>241/2013/
QĐST-DS
06/12/2013</t>
  </si>
  <si>
    <t>Diệp Thanh Liêm</t>
  </si>
  <si>
    <t>444 k3, p6, TPTV</t>
  </si>
  <si>
    <t>130
28/7/2015</t>
  </si>
  <si>
    <t>936
20/7/2009</t>
  </si>
  <si>
    <t>34/2009/HSPT
02/7/2009</t>
  </si>
  <si>
    <t>Tăng Văn Diên</t>
  </si>
  <si>
    <t>129B k1, p1, TPTV</t>
  </si>
  <si>
    <t>111
28/7/2015</t>
  </si>
  <si>
    <t>439
02/4/2010</t>
  </si>
  <si>
    <t>66/HSST
03/9/1998</t>
  </si>
  <si>
    <t>Lưu Thành Châu</t>
  </si>
  <si>
    <t>k2, p1, TPTV</t>
  </si>
  <si>
    <t>121
28/7/2015</t>
  </si>
  <si>
    <t>746
03/4/2012</t>
  </si>
  <si>
    <t>63/2011/DSST
22/11/2011</t>
  </si>
  <si>
    <t>Nguyễn Thanh Hùng,
Phạm Thị Vĩnh Hà</t>
  </si>
  <si>
    <t>120
28/7/2015</t>
  </si>
  <si>
    <t>368
22/12/2011</t>
  </si>
  <si>
    <t>60/2011/DSST
04/11/2011</t>
  </si>
  <si>
    <t>Lưu Thành Châu
Lưu Chí Phúc</t>
  </si>
  <si>
    <t>119
28/7/2015</t>
  </si>
  <si>
    <t>164
07/11/2011</t>
  </si>
  <si>
    <t>134/2011/QĐST
-DS
26/10/2011</t>
  </si>
  <si>
    <t>Cao Bạch Tuyết</t>
  </si>
  <si>
    <t>118
28/7/2015</t>
  </si>
  <si>
    <t>630
07/4/2011</t>
  </si>
  <si>
    <t xml:space="preserve">51/2011/QĐST-DS
04/4/2011
</t>
  </si>
  <si>
    <t>Nguyễn Minh Tuấn Em
Cao Thị Kiều Mai</t>
  </si>
  <si>
    <t>k3, p1, TPTV</t>
  </si>
  <si>
    <t>117
28/7/2015</t>
  </si>
  <si>
    <t>365
18/02/2008</t>
  </si>
  <si>
    <t>89/2007/QĐST-DS
14/6/2007</t>
  </si>
  <si>
    <t>142
28/7/2015</t>
  </si>
  <si>
    <t>241
18/11/2011</t>
  </si>
  <si>
    <t>59/2011/DSST
05/10/2011</t>
  </si>
  <si>
    <t>Kiều Thanh Liệt
Châu Thu Lan</t>
  </si>
  <si>
    <t>141
28/7/2015</t>
  </si>
  <si>
    <t>1012
11/7/2011</t>
  </si>
  <si>
    <t>87/2011/QĐST-DS
06/7/2011</t>
  </si>
  <si>
    <t>137
28/7/2015</t>
  </si>
  <si>
    <t>623
14/6/2010</t>
  </si>
  <si>
    <t>41/2010/QĐST-DS
11/6/2010</t>
  </si>
  <si>
    <t xml:space="preserve">
Châu Thu Lan</t>
  </si>
  <si>
    <t>139
28/7/2015</t>
  </si>
  <si>
    <t>328
10/02/2011</t>
  </si>
  <si>
    <t>10/2011/QĐST-DS
11/01/2011</t>
  </si>
  <si>
    <t>Kiều Quốc Tuấn</t>
  </si>
  <si>
    <t xml:space="preserve">Không tài sản
 </t>
  </si>
  <si>
    <t>138
28/7/2015</t>
  </si>
  <si>
    <t>702
12/7/2010</t>
  </si>
  <si>
    <t>01/2009
/KDTM-
ST</t>
  </si>
  <si>
    <t>Phạm Văn Hải</t>
  </si>
  <si>
    <t>121 k9, p6, TPTV</t>
  </si>
  <si>
    <t>135
28/7/2015</t>
  </si>
  <si>
    <t>51
22/02/1997</t>
  </si>
  <si>
    <t>44/HSPT
20/12/1996</t>
  </si>
  <si>
    <t>Nguyễn Văn Huệ</t>
  </si>
  <si>
    <t>11 k4, p6, TPTV</t>
  </si>
  <si>
    <t>685
05/6/2008</t>
  </si>
  <si>
    <t>26/2008/HSST
28/4/2008</t>
  </si>
  <si>
    <t>Thạch Thị Mỹ Châu
Dương Văn Trường</t>
  </si>
  <si>
    <t>AP HSST, 
AP DSST
525</t>
  </si>
  <si>
    <t>404
10/01/2013</t>
  </si>
  <si>
    <t>58/2012/HSST
03/7/2012</t>
  </si>
  <si>
    <t>Diệp Phú Cường</t>
  </si>
  <si>
    <t>AP HSST, 
AP DSST
460</t>
  </si>
  <si>
    <t>Không tài
 sản</t>
  </si>
  <si>
    <t>448
24/01/2013</t>
  </si>
  <si>
    <t>47/2012/HSPT
14/8/2012</t>
  </si>
  <si>
    <t>09 k9, p6, TPTV</t>
  </si>
  <si>
    <t>245
17/12/2007</t>
  </si>
  <si>
    <t>Trần Thị Bé Sáu</t>
  </si>
  <si>
    <t>167
28/7/2015</t>
  </si>
  <si>
    <t>283
17/01/2011</t>
  </si>
  <si>
    <t>79/2010/QĐST
-DS
22/11/2010</t>
  </si>
  <si>
    <t>716
29/3/2012</t>
  </si>
  <si>
    <t>24/2012/QĐST
-DS
24/02/2012</t>
  </si>
  <si>
    <t>1143
29/8/2011</t>
  </si>
  <si>
    <t>119/2011/QĐST
-DS
18/8/2011</t>
  </si>
  <si>
    <t>597
13/3/2013</t>
  </si>
  <si>
    <t>08/2013/QĐST-KDTM
05/02/2013</t>
  </si>
  <si>
    <t>174
13/12/2010</t>
  </si>
  <si>
    <t>08/2010/QĐST-KDTM
05/11/2010</t>
  </si>
  <si>
    <t>1088
09/8/2011</t>
  </si>
  <si>
    <t>103/2011/
QĐST-DS
25/7/2011</t>
  </si>
  <si>
    <t>Phạt: 20.000
Sung công: 1.100
Án phí: 50</t>
  </si>
  <si>
    <t>289/QĐ-CCTHA
15/5/2012</t>
  </si>
  <si>
    <t>43/2008/HSST
26/6/2008</t>
  </si>
  <si>
    <t>Nguyễn Thị Tuyết Vân</t>
  </si>
  <si>
    <t>Khóm 2, TT Cầu Kè</t>
  </si>
  <si>
    <t>nộp án phí
 511</t>
  </si>
  <si>
    <t>96/QĐ-CCTHA
22/11/2012</t>
  </si>
  <si>
    <t>90/2012/QĐST-DS
02/10/2012</t>
  </si>
  <si>
    <t>nộp án phí 
625</t>
  </si>
  <si>
    <t>102/QĐ-CCTHA
22/11/2012</t>
  </si>
  <si>
    <t>91/2012/QĐST-DS
02/10/2012</t>
  </si>
  <si>
    <t>nộp án phí 
337</t>
  </si>
  <si>
    <t>107/QĐ-CCTHA
22/11/2012</t>
  </si>
  <si>
    <t>89/2012/QĐST-DS
02/10/2012</t>
  </si>
  <si>
    <t>nộp án phí
 2.125</t>
  </si>
  <si>
    <t>109//QĐ-CCTHA
22/11/2012</t>
  </si>
  <si>
    <t>70/2012/QĐST-DS
28/8/2012</t>
  </si>
  <si>
    <t>nộp án phí 
572</t>
  </si>
  <si>
    <t>264/QĐ-CCTHA
17/12/2012</t>
  </si>
  <si>
    <t>31/2012/QĐST-DS
27/11/2012</t>
  </si>
  <si>
    <t>nộp án phí 
348</t>
  </si>
  <si>
    <t>268/QĐ-CCTHA
17/12/2012</t>
  </si>
  <si>
    <t>34/2012/QĐST-DS
27/11/2012</t>
  </si>
  <si>
    <t>nộp án phí 
858</t>
  </si>
  <si>
    <t>275/QĐ-CCTHA
27/11/2012</t>
  </si>
  <si>
    <t>35/2012/QĐST-DS
27/11/2012</t>
  </si>
  <si>
    <t>nộp án phí 
780</t>
  </si>
  <si>
    <t>285/QĐ-CCTHA
17/12/2012</t>
  </si>
  <si>
    <t>39/2012/QĐST-DS
27/11/2012</t>
  </si>
  <si>
    <t>nộp án phí 
275</t>
  </si>
  <si>
    <t>288/QĐ-CCTHA
17/12/2012</t>
  </si>
  <si>
    <t>38/2012/QĐST-DS
27/11/2012</t>
  </si>
  <si>
    <t>nộp án phí
367</t>
  </si>
  <si>
    <t>360/QĐ-CCTHA
03/01/2013</t>
  </si>
  <si>
    <t>15/2012/QĐST-DS
27/11/2012</t>
  </si>
  <si>
    <t>nộp án phí 
405</t>
  </si>
  <si>
    <t>376/QĐ-CCTHA
03/01/2013</t>
  </si>
  <si>
    <t>20/2012/QĐST-DS
27/11/2012</t>
  </si>
  <si>
    <t>nộp án phí 
373</t>
  </si>
  <si>
    <t>382/QĐ-CCTHA
03/01/2013</t>
  </si>
  <si>
    <t>22/2012/QĐST-DS
27/11/2012</t>
  </si>
  <si>
    <t>nộp án phí
 442</t>
  </si>
  <si>
    <t>386/QĐ-CCTHA
03/01/2013</t>
  </si>
  <si>
    <t>23/2012/QĐST-DS
27/11/2012</t>
  </si>
  <si>
    <t>nộp án phí
 373</t>
  </si>
  <si>
    <t>389/QĐ-CCTHA
03/01/2013</t>
  </si>
  <si>
    <t>24/2012/QĐST-DS
27/11/2012</t>
  </si>
  <si>
    <t>nộp án phí
 525</t>
  </si>
  <si>
    <t>395/QĐ-CCTHA
03/01/2013</t>
  </si>
  <si>
    <t>26/2012/QĐST-DS
27/11/2012</t>
  </si>
  <si>
    <t>Thạch Tính</t>
  </si>
  <si>
    <t>ấp 4, Phong Phú</t>
  </si>
  <si>
    <t>372/QĐ-CCTHA
09/01/2014</t>
  </si>
  <si>
    <t>37/2013/QĐST-DS
15/7/2013</t>
  </si>
  <si>
    <t>Nguyễn Hoàng Vinh
Trần Thị Ngọc Ngân</t>
  </si>
  <si>
    <t>Khóm 1, TT Cầu Kè</t>
  </si>
  <si>
    <t>nộp án phí
 2000</t>
  </si>
  <si>
    <t>139/QĐ-CCTHA
27/11/2013</t>
  </si>
  <si>
    <t>01/2013/QĐST-DS
07/11/2013</t>
  </si>
  <si>
    <t>Mai Thị Giàu</t>
  </si>
  <si>
    <t>ấp Chà Và, xã Vinh Kim, CN-TV</t>
  </si>
  <si>
    <t>1,514 
án phí</t>
  </si>
  <si>
    <t>không có tài sản, 
 thu nhập</t>
  </si>
  <si>
    <t>25/CCTHA
20.7.2015</t>
  </si>
  <si>
    <t>629/CCTHA
09.6.2014</t>
  </si>
  <si>
    <t>73/STDS
20.5.2014
TA-CN</t>
  </si>
  <si>
    <t>1,937 
án phí</t>
  </si>
  <si>
    <t>20/CCTHA
20.7.2015</t>
  </si>
  <si>
    <t>695/CCTHA
13.6.2014</t>
  </si>
  <si>
    <t>90/STDS
05.6.2014
TA-CN</t>
  </si>
  <si>
    <t>1,124 
án phí</t>
  </si>
  <si>
    <t>21/CCTHA
20.7.2016</t>
  </si>
  <si>
    <t>685/CCTHA
13.6.2014</t>
  </si>
  <si>
    <t>85/STDS
05.6.2014
TA-CN</t>
  </si>
  <si>
    <t>4,225 
án phí</t>
  </si>
  <si>
    <t>24/CCTHA
20.7.2015</t>
  </si>
  <si>
    <t>683/CCTHA
13.6.2014</t>
  </si>
  <si>
    <t>84/STDS
05.6.2014
TA-CN</t>
  </si>
  <si>
    <t>2,396 
án phí</t>
  </si>
  <si>
    <t>23/CCTHA
20.7.2015</t>
  </si>
  <si>
    <t>681THA
13.6.2014</t>
  </si>
  <si>
    <t>83/STDS
05.6.2014
TA-CN</t>
  </si>
  <si>
    <t>2,500 
án phí</t>
  </si>
  <si>
    <t>22/CCTHA
20.7.2015</t>
  </si>
  <si>
    <t>639/CCTHA
09.6.2014</t>
  </si>
  <si>
    <t>78/STDS
30.5.2014
TA-CN</t>
  </si>
  <si>
    <t>900 
án phí</t>
  </si>
  <si>
    <t>18/CCTHA
20.7.2015</t>
  </si>
  <si>
    <t>164/CCTHA
11.02.2011</t>
  </si>
  <si>
    <t>80/HSPT
31.12.2010
TA-TV</t>
  </si>
  <si>
    <t>ấp Giồng Lớn, xã Vinh Kim, CN-TV</t>
  </si>
  <si>
    <t>1,200 
án phí</t>
  </si>
  <si>
    <t>19/CCTHA
20.7.2015</t>
  </si>
  <si>
    <t>352/CCTHA
02.3.2014</t>
  </si>
  <si>
    <t>246/HSST
07.11.2014
TA-Củ Chi,
TPHCM</t>
  </si>
  <si>
    <t>ấp Bờ Kinh, 
xã Mỹ Hòa, 
CN-TV</t>
  </si>
  <si>
    <t>200 án phí,
20,000 phạt</t>
  </si>
  <si>
    <t>27/CCTHA
20.7.2015</t>
  </si>
  <si>
    <t>318/CCTHA
25.5.2011</t>
  </si>
  <si>
    <t>08/HSST
18.4.2011
TA-CN</t>
  </si>
  <si>
    <t>Phan Thị Dung</t>
  </si>
  <si>
    <t>2,666 
án phí</t>
  </si>
  <si>
    <t>14/CCTHA
20.7.2015</t>
  </si>
  <si>
    <t>145/CCTHA
10.6.2009</t>
  </si>
  <si>
    <t>41/DSST
13.3.2009
TA-TV</t>
  </si>
  <si>
    <t>Thạch Sao Va Ry</t>
  </si>
  <si>
    <t>ấp Mỹ Cẩm B, 
xã Mỹ Hòa, 
CN-TV</t>
  </si>
  <si>
    <t>1,725 
án phí</t>
  </si>
  <si>
    <t>28/CCTHA
20.7.2015</t>
  </si>
  <si>
    <t>382/CCTHA
19.6.2012</t>
  </si>
  <si>
    <t>02/STDS
19.4.2012
TA-CN</t>
  </si>
  <si>
    <t>ấp Mai Hương, xã Vinh Kim, CN-TV</t>
  </si>
  <si>
    <t>20,000 
án phí</t>
  </si>
  <si>
    <t>16/CCTHA
20.7.2015</t>
  </si>
  <si>
    <t>135/CCTHA
21.4.2003</t>
  </si>
  <si>
    <t>494/HSST
23.02.2000
TA-CN</t>
  </si>
  <si>
    <t>5,000 
án phí</t>
  </si>
  <si>
    <t>15/CCTHA
20.7.2015</t>
  </si>
  <si>
    <t>415/CCTHA
05.6.2008</t>
  </si>
  <si>
    <t>08/HSST
23.4.2008
TA-CN</t>
  </si>
  <si>
    <t>Nguyễn Thị Hà</t>
  </si>
  <si>
    <t>ấp Thôn Rôn, xã Vinh Kim, CN-TV</t>
  </si>
  <si>
    <t>17/CCTHA
20.7.2015</t>
  </si>
  <si>
    <t>68/CCTHA
17.4.2001</t>
  </si>
  <si>
    <t>52/HSST
24.02.2000
TA-CN</t>
  </si>
  <si>
    <t>Ngô Ngọc Đậu
Sầm Thị Ánh Xuân</t>
  </si>
  <si>
    <t>khóm Minh Thuận B, TT Cầu Ngang, Cầu Ngang, Trà Vinh</t>
  </si>
  <si>
    <t>Án phí: 916</t>
  </si>
  <si>
    <t>không có tài sản, 
không có thu nhập</t>
  </si>
  <si>
    <t>02/CCTHA
20.7.2015</t>
  </si>
  <si>
    <t>444/CCTHA
14/9/2007</t>
  </si>
  <si>
    <t>67/DSST
29/8/2007</t>
  </si>
  <si>
    <t>Nguyễn Thị Lệ</t>
  </si>
  <si>
    <t>Án phí: 50
phạt 10,000</t>
  </si>
  <si>
    <t>03/CCTHA
20.7.2015</t>
  </si>
  <si>
    <t>26/CCTHA
02/10/2009</t>
  </si>
  <si>
    <t>14/HSST
06/5/2009</t>
  </si>
  <si>
    <t>Lê Văn Dũng</t>
  </si>
  <si>
    <t>khóm Minh Thuận A, TT Cầu Ngang, Cầu Ngang, Trà Vinh</t>
  </si>
  <si>
    <t>Án phí: 516</t>
  </si>
  <si>
    <t>04/CCTHA
20.7.2015</t>
  </si>
  <si>
    <t>330/CCTHA
30/5/2012</t>
  </si>
  <si>
    <t>01/DSST
07/3/2012</t>
  </si>
  <si>
    <t>05/CCTHA
20.7.2015</t>
  </si>
  <si>
    <t>10/CCTHA
29/11/2011</t>
  </si>
  <si>
    <t>33/DSST
09/9/2011</t>
  </si>
  <si>
    <t>Nguyễn Văn Lộc</t>
  </si>
  <si>
    <t>Án phí: 200
phạt 15,000</t>
  </si>
  <si>
    <t>06/CCTHA
20.7.2015</t>
  </si>
  <si>
    <t>338/CCTHA
24/6/2011</t>
  </si>
  <si>
    <t>13/HSST
09/5/2011</t>
  </si>
  <si>
    <t>Lư Út Cưng</t>
  </si>
  <si>
    <t>Án phí: 200
phạt 10,000</t>
  </si>
  <si>
    <t>07/CCTHA
20.7.2015</t>
  </si>
  <si>
    <t>340/CCTHA
24/6/2011</t>
  </si>
  <si>
    <t>Nguyễn Văn Minh</t>
  </si>
  <si>
    <t>08/CCTHA
20.7.2015</t>
  </si>
  <si>
    <t>336/CCTHA
24/6/2011</t>
  </si>
  <si>
    <t>Lữ Thanh Nhàn</t>
  </si>
  <si>
    <t>khóm Mỹ Cẩm A, TT Cầu Ngang, Cầu Ngang, Trà Vinh</t>
  </si>
  <si>
    <t>Án phí: 50
phạt 31,000</t>
  </si>
  <si>
    <t>30/CCTHA
22.7.2015</t>
  </si>
  <si>
    <t>80/CCTHA
05/11/2007</t>
  </si>
  <si>
    <t>82/HSST
27/9/2007</t>
  </si>
  <si>
    <t>Hồ Thanh Hùng</t>
  </si>
  <si>
    <t>31/CCTHA
22.7.2015</t>
  </si>
  <si>
    <t>341/CCTHA
24/6/2011</t>
  </si>
  <si>
    <t>Nguyễn Văn Tuấn</t>
  </si>
  <si>
    <t>34/CCTHA
23.7.2015</t>
  </si>
  <si>
    <t>339/CCTHA
24/6/2011</t>
  </si>
  <si>
    <t>Nguyễn Văn Linh</t>
  </si>
  <si>
    <t>Án phí: 50
phạt 40,000</t>
  </si>
  <si>
    <t>35/CCTHA
23.7.2015</t>
  </si>
  <si>
    <t>527/CCTHA
04/8/2008</t>
  </si>
  <si>
    <t>24/HSPT
06/6/2008</t>
  </si>
  <si>
    <t>ấp Bình Tân 
xã Hiệp Hòa
H Cầu Ngang</t>
  </si>
  <si>
    <t>Án phí: 1.123</t>
  </si>
  <si>
    <t>Không có tài sản,
 không có thu nhập</t>
  </si>
  <si>
    <t>36/THA
27/7/2015</t>
  </si>
  <si>
    <t>03/THA
01/10/2010</t>
  </si>
  <si>
    <t>39/QĐSTDS
16/8/2010</t>
  </si>
  <si>
    <t>Nguyễn Văn Nghĩ</t>
  </si>
  <si>
    <t>Án phí: 999</t>
  </si>
  <si>
    <t>38/THA
27/7/2015</t>
  </si>
  <si>
    <t>236/THA
01/2/2008</t>
  </si>
  <si>
    <t>42/DSST
26/12/2007</t>
  </si>
  <si>
    <t>Nguyễn Hoàng Nam</t>
  </si>
  <si>
    <t>khóm 1 
thị trấn Mỹ Long
H Cầu Ngang</t>
  </si>
  <si>
    <t>Án phí: 1.088</t>
  </si>
  <si>
    <t>Không có tài sản,
 bỏ địa phương</t>
  </si>
  <si>
    <t>40/THA
27/7/2015</t>
  </si>
  <si>
    <t>02/THA
01/10/2012</t>
  </si>
  <si>
    <t>328/HSST
18/12/2008</t>
  </si>
  <si>
    <t>Án phí: 
400</t>
  </si>
  <si>
    <t>Không có tài sản,
bỏ địa phương</t>
  </si>
  <si>
    <t>41/THA
27/7/2015</t>
  </si>
  <si>
    <t>276/THA
14/01/2015</t>
  </si>
  <si>
    <t>516/HSST
25/8/2014</t>
  </si>
  <si>
    <t>Nguyễn Sơn Hùng</t>
  </si>
  <si>
    <t>Ấp Bình Tân
xã Hiệp Hòa
H Cầu Ngang</t>
  </si>
  <si>
    <t>Phạt: 
10.000</t>
  </si>
  <si>
    <t>37/THA
27/7/2015</t>
  </si>
  <si>
    <t>77/THA
12/11/2008</t>
  </si>
  <si>
    <t>13/HSST
27/5/2008</t>
  </si>
  <si>
    <t>Thạch Sô Chiệte</t>
  </si>
  <si>
    <t>Ấp Là Ca A
xã Nhị Trường
H Cầu Ngang</t>
  </si>
  <si>
    <t>Án phí: 
600</t>
  </si>
  <si>
    <t>Không có tài sản,
 đang thụ hình</t>
  </si>
  <si>
    <t>39/THA
27/7/2015</t>
  </si>
  <si>
    <t>958/THA
23/9/2014</t>
  </si>
  <si>
    <t>39/HSST
02/7/2014</t>
  </si>
  <si>
    <t>Nguyễn Thị Bùi</t>
  </si>
  <si>
    <t>khóm 3 
thị trấn Mỹ Long
H Cầu Ngang</t>
  </si>
  <si>
    <t xml:space="preserve">AP:12.100 </t>
  </si>
  <si>
    <t>50/THA
29/7/2015</t>
  </si>
  <si>
    <t>322/THA
03/4/2008</t>
  </si>
  <si>
    <t>12/STDS
21/3/2008</t>
  </si>
  <si>
    <t>Dương Văn Thuấn</t>
  </si>
  <si>
    <t>Phạt:14.600</t>
  </si>
  <si>
    <t>51/THA
29/7/2015</t>
  </si>
  <si>
    <t>321/THA
13/4/2009</t>
  </si>
  <si>
    <t>02/HSST
19/02/2009</t>
  </si>
  <si>
    <t>Nguyễn Thị Út</t>
  </si>
  <si>
    <t>phạt:15.000</t>
  </si>
  <si>
    <t>52/THA
29/7/2015</t>
  </si>
  <si>
    <t>320/THA
13/4/2009</t>
  </si>
  <si>
    <t>phạt:19.400</t>
  </si>
  <si>
    <t>53/THA
29/7/2015</t>
  </si>
  <si>
    <t>319/THA
13/4/2009</t>
  </si>
  <si>
    <t>Trần Văn Đực</t>
  </si>
  <si>
    <t>khóm 2 
thị trấn Mỹ Long
H Cầu Ngang</t>
  </si>
  <si>
    <t>phạt:6.500</t>
  </si>
  <si>
    <t>54/THA
29/7/2015</t>
  </si>
  <si>
    <t>323/THA
13/4/2009</t>
  </si>
  <si>
    <t>Nguyện Văn phong</t>
  </si>
  <si>
    <t>phạt:7.000</t>
  </si>
  <si>
    <t>55/THA
29/7/2015</t>
  </si>
  <si>
    <t>324/THA
13/4/2009</t>
  </si>
  <si>
    <t>Cao Dư phương</t>
  </si>
  <si>
    <t>phạt:10.000</t>
  </si>
  <si>
    <t>57/THA
29/7/2015</t>
  </si>
  <si>
    <t>301/THA
12/5/2009</t>
  </si>
  <si>
    <t>03/HSST
15/3/2010</t>
  </si>
  <si>
    <t>Trần Thế Thiện</t>
  </si>
  <si>
    <t>phạt:4.700</t>
  </si>
  <si>
    <t>56/THA
29/7/2015</t>
  </si>
  <si>
    <t>329/THA
13/4/2009</t>
  </si>
  <si>
    <t>Lê Văn Bé</t>
  </si>
  <si>
    <t>AP:3.600</t>
  </si>
  <si>
    <t>58/THA
29/7/2015</t>
  </si>
  <si>
    <t>87/THA
07/11/2014</t>
  </si>
  <si>
    <t>56/HSST
29/9/2014</t>
  </si>
  <si>
    <t>Nguyễn Văn Tâm</t>
  </si>
  <si>
    <t>phạt:4.500</t>
  </si>
  <si>
    <t>59/THA
29/7/2015</t>
  </si>
  <si>
    <t>523/THA
25/5/2008</t>
  </si>
  <si>
    <t>32/HSST
11/6/2008</t>
  </si>
  <si>
    <t>Trần Thị Huyền</t>
  </si>
  <si>
    <t>phạt:13.500</t>
  </si>
  <si>
    <t>60THA
29/7/2015</t>
  </si>
  <si>
    <t>317/THA
25/5/2011</t>
  </si>
  <si>
    <t>08/HSST
18/4/2011</t>
  </si>
  <si>
    <t>Nguyễn Văn Nghĩa</t>
  </si>
  <si>
    <t>phạt:5.000
AP:200</t>
  </si>
  <si>
    <t>61THA
29/7/2015</t>
  </si>
  <si>
    <t>552/THA
29/5/2015</t>
  </si>
  <si>
    <t>40/HSST
16/3/2015</t>
  </si>
  <si>
    <t>Ngô Văn Do 
Trần Thị Ngọc Hà</t>
  </si>
  <si>
    <t>ấp Phiêu 
xã Hiệp Hòa
H Cầu Ngang</t>
  </si>
  <si>
    <t>AP:1.015</t>
  </si>
  <si>
    <t>62THA
29/7/2015</t>
  </si>
  <si>
    <t>332/THA
15/8/2006</t>
  </si>
  <si>
    <t>54/STDS
26/7/2006</t>
  </si>
  <si>
    <t>Nguyễn Thị Thanh 
Tuyền</t>
  </si>
  <si>
    <t xml:space="preserve">
AP:5.344</t>
  </si>
  <si>
    <t>63THA
29/7/2015</t>
  </si>
  <si>
    <t>55/THA
02/01/2008</t>
  </si>
  <si>
    <t>49/HGT
06/12/2002</t>
  </si>
  <si>
    <t>Huỳnh Văn Cảnh
Nguyễn Thị Vân</t>
  </si>
  <si>
    <t>khóm 4 
thị trấn Mỹ Long
H Cầu Ngang</t>
  </si>
  <si>
    <t xml:space="preserve">
AP:10.407</t>
  </si>
  <si>
    <t>64THA
29/7/2015</t>
  </si>
  <si>
    <t>245/THA
03/7/2006</t>
  </si>
  <si>
    <t>11/DSST
17/5/2006</t>
  </si>
  <si>
    <t>Trần Văn Chạy
Nguyễn Thị Út</t>
  </si>
  <si>
    <t xml:space="preserve">
AP:28.077</t>
  </si>
  <si>
    <t>65THA
29/7/2015</t>
  </si>
  <si>
    <t>51/THA
02/01/2003</t>
  </si>
  <si>
    <t>24/DSST
05/12/2002</t>
  </si>
  <si>
    <t>Thạch MaNa</t>
  </si>
  <si>
    <t>ấp Ba So 
xã Hiệp Hòa
H Cầu Ngang</t>
  </si>
  <si>
    <t>AP:1.309</t>
  </si>
  <si>
    <t>66THA
29/7/2015</t>
  </si>
  <si>
    <t>229/THA
15/3/2012</t>
  </si>
  <si>
    <t>07/STDS
01/3/2012</t>
  </si>
  <si>
    <t>Thạch Thị Duyên</t>
  </si>
  <si>
    <t xml:space="preserve">Phạt:4.000 </t>
  </si>
  <si>
    <t>67/THA
29/7/2015</t>
  </si>
  <si>
    <t>215/THA
07/3/2013</t>
  </si>
  <si>
    <t>43/HSST
02/10/2012</t>
  </si>
  <si>
    <t>Thạch Ngọc Thái</t>
  </si>
  <si>
    <t xml:space="preserve">AP:36.500 </t>
  </si>
  <si>
    <t>68/THA
29/7/2015</t>
  </si>
  <si>
    <t>32/THA
09/10/2013</t>
  </si>
  <si>
    <t>09/HSST
20/4/2011</t>
  </si>
  <si>
    <t>Nguyễn T Hồng Kiểm</t>
  </si>
  <si>
    <t>ấp Cái Già 
xã Hiệp Mỹ Đông
H Cầu Ngang
tỉnh Trà Vinh</t>
  </si>
  <si>
    <t>Án phí:
 813</t>
  </si>
  <si>
    <t>47/CCTHA
29/7/2015</t>
  </si>
  <si>
    <t>469/CCTHA
27/4/2015</t>
  </si>
  <si>
    <t>33/QĐSTDS
22/4/2015</t>
  </si>
  <si>
    <t>Án phí: 
954</t>
  </si>
  <si>
    <t>45/CCTHA
29/7/2015</t>
  </si>
  <si>
    <t>539/CCTHA
19/5/2015</t>
  </si>
  <si>
    <t>07/DSST
06/4/2015</t>
  </si>
  <si>
    <t>ấp Cái Già 
xã Hiệp Mỹ Đông
H Cầu Ngang</t>
  </si>
  <si>
    <t>Án phí: 
750</t>
  </si>
  <si>
    <t>48/CCTHA
29/7/2015</t>
  </si>
  <si>
    <t>541/CCTHA
19/5/2015</t>
  </si>
  <si>
    <t>08/DSST
06/4/2015</t>
  </si>
  <si>
    <t>Án phí: 
1.780</t>
  </si>
  <si>
    <t>49/CCTHA
29/7/2015</t>
  </si>
  <si>
    <t>543/CCTHA
19/5/2015</t>
  </si>
  <si>
    <t>09/DSST
06/4/2015</t>
  </si>
  <si>
    <t>Kiến Văn Đớt</t>
  </si>
  <si>
    <t>Ấp Chông Văn
xã Trường Thọ
H Cầu Ngang
tỉnh Trà Vinh</t>
  </si>
  <si>
    <t>Án phí: 
1.564</t>
  </si>
  <si>
    <t>43/CCTHA
29/7/2015</t>
  </si>
  <si>
    <t>349/CCTHA
01/9/2006</t>
  </si>
  <si>
    <t>216/DSPT
01/8/2006</t>
  </si>
  <si>
    <t>Nguyễn Văn Hiệp Em</t>
  </si>
  <si>
    <t>Ấp Bào Bèo
xã Hiệp Mỹ Tây
H Cầu Ngang
tỉnh Trà Vinh</t>
  </si>
  <si>
    <t>45a/CCTHA
29/7/2015</t>
  </si>
  <si>
    <t>29/CCTHA
08/10/2014</t>
  </si>
  <si>
    <t>44/HSST
22/6/2010</t>
  </si>
  <si>
    <t>Lâm Văn Lẹ</t>
  </si>
  <si>
    <t>Áp phí: 
735</t>
  </si>
  <si>
    <t>44/CCTHA
29/7/2015</t>
  </si>
  <si>
    <t>118/CCTHA
13/12/2012</t>
  </si>
  <si>
    <t>04/DSST
15/11/2012</t>
  </si>
  <si>
    <t>Lê Quốc Phục</t>
  </si>
  <si>
    <t>Ấp Nô Pộk
xã Trường Thọ
H Cầu Ngang
tỉnh Trà Vinh</t>
  </si>
  <si>
    <t>Phạt: 20.000
Án Phí: 200</t>
  </si>
  <si>
    <t>42/CCTHA
29/7/2015</t>
  </si>
  <si>
    <t>67/CCTHA
10/11/2010</t>
  </si>
  <si>
    <t>10/HSST
20/5/2010</t>
  </si>
  <si>
    <t>Lê Văn Chanh</t>
  </si>
  <si>
    <t>Ấp Lồ Ồ
xã Hiệp Mỹ Tây
H Cầu Ngang
tỉnh Trà Vinh</t>
  </si>
  <si>
    <t>Án phí: 
2.650</t>
  </si>
  <si>
    <t>46/CCTHA
29/7/2015</t>
  </si>
  <si>
    <t>332/CCTHA
130/5/2012</t>
  </si>
  <si>
    <t>03/DSST
23/4/2012</t>
  </si>
  <si>
    <t>Nguyễn Văn Dữ</t>
  </si>
  <si>
    <t>ấp Cầu Vĩ, 
xã Thạnh Hòa 
Sơn, CN-TV</t>
  </si>
  <si>
    <t>1,900 
án phí</t>
  </si>
  <si>
    <t>32/CCTHA
23.7.2015</t>
  </si>
  <si>
    <t>53/CCTHA
21.10.2013</t>
  </si>
  <si>
    <t>52/HSPT
26.10.2011
TA-TPHCM</t>
  </si>
  <si>
    <t>Lê Văn Sơn</t>
  </si>
  <si>
    <t>ấp La Bang, 
xã Long Sơn, 
CN-TV</t>
  </si>
  <si>
    <t>50 án phí,
5,000 phạt</t>
  </si>
  <si>
    <t>33/CCTHA
23.7.2015</t>
  </si>
  <si>
    <t>528/CCTHA
04.8.2008</t>
  </si>
  <si>
    <t>05/HSST
26.02.2008
TA-CN</t>
  </si>
  <si>
    <t>Thạch Thị Vít Thi</t>
  </si>
  <si>
    <t>ấp Kim Hòa, 
xã Kim Hòa, CN, TV</t>
  </si>
  <si>
    <t>4,050
án phí</t>
  </si>
  <si>
    <t xml:space="preserve">12/THA
20/7/2015
</t>
  </si>
  <si>
    <t>819/THA
23/7/2014</t>
  </si>
  <si>
    <t>09/DSST
08/7/2013
TA-CN</t>
  </si>
  <si>
    <t>Trần Bình Thái</t>
  </si>
  <si>
    <t>ấp Sóc 
Chùa, xã
Thuận Hòa</t>
  </si>
  <si>
    <t>3,200 án
phí HSST
và SCQNN</t>
  </si>
  <si>
    <t xml:space="preserve">10/THA
20/7/2015
</t>
  </si>
  <si>
    <t xml:space="preserve">440/THA
14/4/2015
</t>
  </si>
  <si>
    <t xml:space="preserve">47/HSST
21/5/2012
TA-Bà Rịa Vũng Tàu
</t>
  </si>
  <si>
    <t>Trương Thành Tài</t>
  </si>
  <si>
    <t>ấp Thủy 
Hòa, xã Thuận
 Hòa</t>
  </si>
  <si>
    <t>3,047 
án
 phí</t>
  </si>
  <si>
    <t xml:space="preserve">09/THA
20/7/2015
</t>
  </si>
  <si>
    <t xml:space="preserve">40/THA
03/11/2005
</t>
  </si>
  <si>
    <t xml:space="preserve">52/HSPT
22/9/2005
TA- Trà Vinh
</t>
  </si>
  <si>
    <t>Nguyễn Văn Dương Hải</t>
  </si>
  <si>
    <t xml:space="preserve">
ấp Bến Đáy B, Xã
Mỹ Long
Bắc
</t>
  </si>
  <si>
    <t>7,000 
tiền phạt</t>
  </si>
  <si>
    <t xml:space="preserve">11/THA
20/7/2015
</t>
  </si>
  <si>
    <t xml:space="preserve">330/THA
13/4/2009
</t>
  </si>
  <si>
    <t xml:space="preserve">02/HSPT
19/02/2009
TA- CN
</t>
  </si>
  <si>
    <t xml:space="preserve"> TỈNH TRÀ VINH</t>
  </si>
  <si>
    <t xml:space="preserve">CỤC THI HÀNH ÁN DÂN SỰ </t>
  </si>
  <si>
    <t>Đơn vị tính: Nghìn đồng</t>
  </si>
  <si>
    <t>ấp Chợ, xã Lưu Nghiệp Anh, Trà Cú</t>
  </si>
  <si>
    <t>Không có
 TS</t>
  </si>
  <si>
    <t>Chi Cục THADS thị xã  Duyên Hải</t>
  </si>
  <si>
    <t>Nguyễn Nhật Bằng</t>
  </si>
  <si>
    <t>ấp Bưng Lớn B
, xã Tam Ngãi</t>
  </si>
  <si>
    <t>Lâm Văn Đèo</t>
  </si>
  <si>
    <t>ấp Ngãi Nhất,
 xã Tam Ngãi</t>
  </si>
  <si>
    <t>Nộp án phí dân sự 
sơ thẩm 2.917</t>
  </si>
  <si>
    <t xml:space="preserve">Lâm Văn Đèo
Tô Nguyễn Thị Út </t>
  </si>
  <si>
    <t xml:space="preserve"> Ngãi Nhất,
 Tam Ngãi</t>
  </si>
  <si>
    <t>Đặng Văn Nhớ</t>
  </si>
  <si>
    <t xml:space="preserve"> Ngọc Hồ,
 xã Tam Ngãi,</t>
  </si>
  <si>
    <t>Thạch Si Sanl</t>
  </si>
  <si>
    <t>ấp Ngọc Hồ,
 xã Tam Ngãi</t>
  </si>
  <si>
    <t>Nộp án phí chia
 tài sản 130 và 
án phí cấp dưỡng
 nuôi con 200</t>
  </si>
  <si>
    <t>Mai Văn Sa</t>
  </si>
  <si>
    <t>Nộp án phí hình
 sự sơ thẩm 50
 và 6.800 phạt</t>
  </si>
  <si>
    <t>Lê Minh Hòa</t>
  </si>
  <si>
    <t>ấp Ngãi Nhì
, xã Tam Ngãi</t>
  </si>
  <si>
    <t xml:space="preserve">Nộp án phí dân 
sự sơ thẩm 1.178 </t>
  </si>
  <si>
    <t>Nguyễn Văn Thành</t>
  </si>
  <si>
    <t>ấp Bà My,  xã Tam Ngãi</t>
  </si>
  <si>
    <t>Nộp án phí dân 
sự sơ thẩm 938</t>
  </si>
  <si>
    <t>Nộp án phí dân 
sự sơ thẩm 12.549</t>
  </si>
  <si>
    <t>Mai Thị Ngọc Bích</t>
  </si>
  <si>
    <t xml:space="preserve"> Giồng Nổi,
 xã Tam Ngãi</t>
  </si>
  <si>
    <t>Nộp án phí hình 
sự sơ thẩm 200 và 2.122 án phí dân sự sơ thẩm</t>
  </si>
  <si>
    <t xml:space="preserve"> Giồng Nổi
, xã Tam Ngãi,</t>
  </si>
  <si>
    <t>Nộp án phí hình 
sự sơ thẩm 200, án phí hình sự phúc thẩm 200 và 335 án phí dân sự sơ thẩm</t>
  </si>
  <si>
    <t>không 
có tài sản</t>
  </si>
  <si>
    <t>27/QĐ-CCTHA
21 /8/2015</t>
  </si>
  <si>
    <t>05/QĐ-CCTHA
 27/9/2011</t>
  </si>
  <si>
    <t>25/2011/HNGĐ-ST 
22/7/2011 của TAND huyện Cầu Kè, tỉnh Trà Vinh</t>
  </si>
  <si>
    <t>26/QĐ-CCTHA
21 /8/2015</t>
  </si>
  <si>
    <t>28/QĐ-CCTHA
 29/6/2006</t>
  </si>
  <si>
    <t>34/QĐ-STDS 
25/7/2006 của TAND huyện Cầu Kè, tỉnh Trà Vinh</t>
  </si>
  <si>
    <t>21/QĐ-CCTHA
21 /8/2015</t>
  </si>
  <si>
    <t>221/QĐ-CCTHA
 26/3/2008</t>
  </si>
  <si>
    <t>57/2005/DSST 
27/9/2005 của TAND huyện Cầu Kè, tỉnh Trà Vinh</t>
  </si>
  <si>
    <t>25/QĐ-CCTHA
21 /8/2015</t>
  </si>
  <si>
    <t>171/QĐ-CCTHA
 10/01/2012</t>
  </si>
  <si>
    <t>17/2011/HSST 
16/9/2011 của TAND huyện Cầu Kè, tỉnh Trà Vinh</t>
  </si>
  <si>
    <t>24/QĐ-CCTHA
21 /8/2015</t>
  </si>
  <si>
    <t>325/QĐ-CCTHA
 03/01/2013</t>
  </si>
  <si>
    <t>10/2012/HNGĐ-PT 
06/6/2012 của TAND  tỉnh Trà Vinh</t>
  </si>
  <si>
    <t>không 
có tài sản và chưa xác định được địa chỉ mới</t>
  </si>
  <si>
    <t>23/QĐ-CCTHA
21 /8/2015</t>
  </si>
  <si>
    <t>281/QĐ-CCTHA
 12/9/2006</t>
  </si>
  <si>
    <t>57/HSST 
19/4/2006 của TAND quận Thủ Đức, TPHCM</t>
  </si>
  <si>
    <t xml:space="preserve">không 
có tài sản </t>
  </si>
  <si>
    <t>22/QD-CCTHA
21 /8/2015</t>
  </si>
  <si>
    <t>350/QĐ-CCTHA
 17/6/2011</t>
  </si>
  <si>
    <t>45/2010/DSPT 
16/5/2011 của TAND  tỉnh Trà Vinh</t>
  </si>
  <si>
    <t>19/QĐ-CCTHA
 21/8/2015</t>
  </si>
  <si>
    <t>1534/QĐ-CCTHA
 15/8/2013</t>
  </si>
  <si>
    <t>20/QĐ-CCTHA
 21/8/2015</t>
  </si>
  <si>
    <t>14/QĐ-CCTHA
 15/10/2013</t>
  </si>
  <si>
    <t>76/2011/DSPT 
22/4/2011 của TAND  tỉnh Vĩnh Long</t>
  </si>
  <si>
    <t>622/QĐ-CCTHA
 16/01/2015</t>
  </si>
  <si>
    <t>16/2014/HSST 
16/5/2011 của TAND huyện Trà Ôn, tỉnh Vĩnh Long.</t>
  </si>
  <si>
    <t>623/QĐ-CCTHA
 16/01/2015</t>
  </si>
  <si>
    <t>92/2013/HSPT 
09/9/2013 của TAND  tỉnh Vĩnh Long.</t>
  </si>
  <si>
    <t>08/QĐ-CCTHADS
26/8/2015</t>
  </si>
  <si>
    <t>Sơn Thị Hải Kiều</t>
  </si>
  <si>
    <t>Ap HSST 200
Phạt 8.000</t>
  </si>
  <si>
    <t>Trần Thái Quang</t>
  </si>
  <si>
    <t>Khóm 1, tt Tiểu Cần</t>
  </si>
  <si>
    <t>Phạt SC 7.000</t>
  </si>
  <si>
    <t>Nguyễn Thị Hồng Thắm</t>
  </si>
  <si>
    <t>Ap HSST 200
SQ 5.000
Thu lợi BC 600</t>
  </si>
  <si>
    <t>Trần Văn Tâm</t>
  </si>
  <si>
    <t xml:space="preserve">Ap CD 200
</t>
  </si>
  <si>
    <t>Lê Thị Mỹ Duyên</t>
  </si>
  <si>
    <t>Cây Hẹ, Phú Cần</t>
  </si>
  <si>
    <t>Ap HSST 200
Phạt SQ 3.000</t>
  </si>
  <si>
    <t>Dương Thị Duyên</t>
  </si>
  <si>
    <t>Ap DSST 700</t>
  </si>
  <si>
    <t>Không ở 
đ.phương</t>
  </si>
  <si>
    <t>64/QĐ-CCTHA
19/8/2015</t>
  </si>
  <si>
    <t>651/QĐ-CCTHA
10/6/2015</t>
  </si>
  <si>
    <t>200/2014/HSST
19/12/2014</t>
  </si>
  <si>
    <t>65/QĐ-CCTHA
19/8/2015</t>
  </si>
  <si>
    <t>610/QĐ-CCTHA
17/7/2014</t>
  </si>
  <si>
    <t>66/QĐ-CCTHA
26/8/2015</t>
  </si>
  <si>
    <t>107/QĐ-CCTHA
30/10/2014</t>
  </si>
  <si>
    <t>20/2014/HSST
28/02/2014</t>
  </si>
  <si>
    <t>67/QĐ-CCTHA
26/8/2015</t>
  </si>
  <si>
    <t>274/QĐ-CCTHA
02/7/2010</t>
  </si>
  <si>
    <t>63/2010/QĐST-HNGĐ
27/5/2010</t>
  </si>
  <si>
    <t>68/QĐ-CCTHA
26/8/2015</t>
  </si>
  <si>
    <t>497/QĐ-CCTHA
12/6/2014</t>
  </si>
  <si>
    <t>363/2013/HSST
15/11/2013</t>
  </si>
  <si>
    <t>69/QĐ-CCTHA
26/8/2015</t>
  </si>
  <si>
    <t>335/QĐ-CCTHA
02/4/2014</t>
  </si>
  <si>
    <t>17/2013/DSST
07/10/2013</t>
  </si>
  <si>
    <t>Không có điều kiện thi hành án</t>
  </si>
  <si>
    <t xml:space="preserve">Không có thu nhập, </t>
  </si>
  <si>
    <t>Nguyễn Văn Mưa
Lê Thị Chạnh</t>
  </si>
  <si>
    <t>25/QĐ-CCTHA
04/8/2015</t>
  </si>
  <si>
    <t>241/QĐ-CCTHA
23/11/2007</t>
  </si>
  <si>
    <t>234/2006/DSST
16/11/2006</t>
  </si>
  <si>
    <t>Nguyễn Văn Mưa</t>
  </si>
  <si>
    <t>27/QĐ-CCTHA
04/8/2015</t>
  </si>
  <si>
    <t>523/QĐ-CCTHA
13/4/2007</t>
  </si>
  <si>
    <t>233/2006/DSST
16/11/2006</t>
  </si>
  <si>
    <t>28/QĐ-CCTHA
04/8/2015</t>
  </si>
  <si>
    <t>593/QĐ-CCTHA
17/5/2007</t>
  </si>
  <si>
    <t>09/2007/QĐPT
08/5/2007</t>
  </si>
  <si>
    <t>29/QĐ-CCTHA
04/8/2015</t>
  </si>
  <si>
    <t>524/QĐ-CCTHA
13/4/2007</t>
  </si>
  <si>
    <t>03/2007/QĐPT
15/3/2007</t>
  </si>
  <si>
    <t>30/QĐ-CCTHA
04/8/2015</t>
  </si>
  <si>
    <t>154/QĐ-CCTHA
08/12/2008</t>
  </si>
  <si>
    <t>320/2008/DSST
21/7/2008</t>
  </si>
  <si>
    <t>31/QĐ-CCTHA
04/8/2015</t>
  </si>
  <si>
    <t>951/QĐ-CCTHA
28/6/2012</t>
  </si>
  <si>
    <t>266/2009DSST
03/7/2009</t>
  </si>
  <si>
    <t>Phạm Tấn Cường</t>
  </si>
  <si>
    <t>32/QĐ-CCTHA
05/8/2015</t>
  </si>
  <si>
    <t>518/QĐ-CCTHA
12/12/2013</t>
  </si>
  <si>
    <t>05/2013/HSST
07/03/2013</t>
  </si>
  <si>
    <t>Tạ Thị Thanh Nga</t>
  </si>
  <si>
    <t>Dừa Đỏ 2, Nhị Long Phú</t>
  </si>
  <si>
    <t>34/QĐ-CCTHA
06/8/2015</t>
  </si>
  <si>
    <t>1529/QĐ-CCTHA
28/02/2013</t>
  </si>
  <si>
    <t>167/2011/DSST
05/10/2011</t>
  </si>
  <si>
    <t>Huỳnh Văn Đèo
Tạ Thị Thanh Nga</t>
  </si>
  <si>
    <t>35/QĐ-CCTHA
06/8/2015</t>
  </si>
  <si>
    <t>605/QĐ-CCTHA
04/5/2010</t>
  </si>
  <si>
    <t>40/2010/DSST
24/02/2015</t>
  </si>
  <si>
    <t>Nguyễn Trường Chinh</t>
  </si>
  <si>
    <t>Nguyễn Thị Ngọc 
Linh</t>
  </si>
  <si>
    <t>Nguyễn Văn Đúng</t>
  </si>
  <si>
    <t>Phạm Văn Chánh</t>
  </si>
  <si>
    <t>Nguyễn Văn Khoái</t>
  </si>
  <si>
    <t>Nguyễn Hoàng Linh</t>
  </si>
  <si>
    <t>ấp Tư, xã Mỹ Long Nam, Cầu Ngang, Trà Vinh</t>
  </si>
  <si>
    <t>Án phí: 2,725</t>
  </si>
  <si>
    <t>Lâm Thị Hồng Nhung</t>
  </si>
  <si>
    <t>ấp Là Ca A xã Nhị Trường
H Cầu Ngang</t>
  </si>
  <si>
    <t>ấp Là Ca B xã Nhị Trường
H Cầu Ngang</t>
  </si>
  <si>
    <t>Lê Thị Trinh Phương</t>
  </si>
  <si>
    <t>Nguyễn T.Ánh Hồng</t>
  </si>
  <si>
    <t>Án phí: 375</t>
  </si>
  <si>
    <t>Mai Thị Thủy</t>
  </si>
  <si>
    <t>ấp Lồ Ồ, xã Hiệp Mỹ Tây, huyện Cầu Ngang, TV</t>
  </si>
  <si>
    <t>Mai Văn Lợi</t>
  </si>
  <si>
    <t>01/CCTHA
20.7.2015</t>
  </si>
  <si>
    <t>92/CCTHA
18/11/2013</t>
  </si>
  <si>
    <t>66/HSPT
30/10/2013</t>
  </si>
  <si>
    <t>không có tài sản,  thu nhập</t>
  </si>
  <si>
    <t>71/CCTHA
10.8.2015</t>
  </si>
  <si>
    <t>07/HNGĐ
18.5.2015
TA-CN</t>
  </si>
  <si>
    <t>Bỏ địa phương</t>
  </si>
  <si>
    <t>69/CCTHA
07.8.2015</t>
  </si>
  <si>
    <t>585/CCTHA
08/6/2015</t>
  </si>
  <si>
    <t>21/DSST
14/01/202015</t>
  </si>
  <si>
    <t>70/CCTHA
07.8.2015</t>
  </si>
  <si>
    <t>778/CCTHA
29/7/2015</t>
  </si>
  <si>
    <t>73/CCTHA
25.8.2015</t>
  </si>
  <si>
    <t>718/CCTHA
08/7/2015</t>
  </si>
  <si>
    <t>12/DSST
27/8/2013
TA-CN
91/DSPT
25/8/2013
TA-TV</t>
  </si>
  <si>
    <t>74/CCTHA
25.8.2015</t>
  </si>
  <si>
    <t>647/CCTHA
30/6/2015</t>
  </si>
  <si>
    <t>02/DSST
10/9/2014
TA-CN
53/DSPT
08/6/2015
TA-TV</t>
  </si>
  <si>
    <t>Tổng</t>
  </si>
  <si>
    <t xml:space="preserve">Tổng </t>
  </si>
  <si>
    <t>58 Quang Trung, k6, P4, TPTV</t>
  </si>
  <si>
    <t>nộp 23.664.834
 Phạt</t>
  </si>
  <si>
    <t>Văn Công Chưởng, Nguyễn Thị Nuơng</t>
  </si>
  <si>
    <t>K9, P4,TPTV</t>
  </si>
  <si>
    <t>nộp 2.087 AP DSST</t>
  </si>
  <si>
    <t>Lâm Chí Dũng</t>
  </si>
  <si>
    <t>Phú Hòa, Long Đức, TPTV</t>
  </si>
  <si>
    <t>nộp 7.910.000đ phạt</t>
  </si>
  <si>
    <t>84/15, K5,P4, TPTV</t>
  </si>
  <si>
    <t>trả  Huỳnh Thị Tuyết Trinh 42.141.664đ</t>
  </si>
  <si>
    <t>số 3/01 K10,P9,TPTV</t>
  </si>
  <si>
    <t>trả Huỳnh Anh Tài 97.025.000</t>
  </si>
  <si>
    <t>Nguyễn Hà Phương Dung, Vãng Thị Kim Cúc</t>
  </si>
  <si>
    <t>49/15 K1, P4, TPTV</t>
  </si>
  <si>
    <t>nộp Ap 509.000đ</t>
  </si>
  <si>
    <t>Nguyễn Hà Phương Dung, Trần Thế Anh Tú</t>
  </si>
  <si>
    <t>nộp Ap 438.000đ</t>
  </si>
  <si>
    <t>khóm 4, 
phường 1</t>
  </si>
  <si>
    <t>AP: 651</t>
  </si>
  <si>
    <t>Trả: 35.898</t>
  </si>
  <si>
    <t>Phạm Thanh Điền</t>
  </si>
  <si>
    <t>Phạt, TLBC, 
AP
8,424</t>
  </si>
  <si>
    <t>94A k10, p6, TPTV</t>
  </si>
  <si>
    <t>AP KDTMST
21,143</t>
  </si>
  <si>
    <t>144 Đồng Khởi, k8, p6, TPTV</t>
  </si>
  <si>
    <t>TLBC, AP
16,104</t>
  </si>
  <si>
    <t>TLBC, AP
19,200</t>
  </si>
  <si>
    <t>135A k6, p6, TPTV</t>
  </si>
  <si>
    <t>AP DSST
14,382</t>
  </si>
  <si>
    <t>Đỗ Huy Dương, Kim Thị Hoàng Phương</t>
  </si>
  <si>
    <t>149 Đồng Khởi, k9, p6, TPTV</t>
  </si>
  <si>
    <t>59 Đồng Khởi, k8, p6, TPTV</t>
  </si>
  <si>
    <t>AP DSST
1,888</t>
  </si>
  <si>
    <t>59 Đồng Khởi, k6, p6, TPTV</t>
  </si>
  <si>
    <t>AP, Phạt, 
TLBC
5,210</t>
  </si>
  <si>
    <t>SCQ
16,499</t>
  </si>
  <si>
    <t>AP DSST
2,668</t>
  </si>
  <si>
    <t>61 Phạm Ngũ Lão, k3, p1, TPTV</t>
  </si>
  <si>
    <t>AP DSST
23,420</t>
  </si>
  <si>
    <t>AP DSST
2,745</t>
  </si>
  <si>
    <t>59 Phạm Ngũ Lão, k2, p1, TPTV</t>
  </si>
  <si>
    <t>AP DSST
1,550</t>
  </si>
  <si>
    <t>AP DSST
3,735</t>
  </si>
  <si>
    <t>Văn Hứa Xuân Phụng</t>
  </si>
  <si>
    <t>23B Đồng Khởi, k7, p6, TPTV</t>
  </si>
  <si>
    <t>AP DSST
71,738</t>
  </si>
  <si>
    <t>106 Điện Biên Phủ, k2, p6, TPTV</t>
  </si>
  <si>
    <t>AP DSST
1,058</t>
  </si>
  <si>
    <t>107 Điện Biên Phủ, k2, p6, TPTV</t>
  </si>
  <si>
    <t>AP DSST
8,457</t>
  </si>
  <si>
    <t>108 Điện Biên Phủ, k2, p6, TPTV</t>
  </si>
  <si>
    <t>AP DSST
19,294</t>
  </si>
  <si>
    <t>39 Phan Đình Phùng, p6, TPTV</t>
  </si>
  <si>
    <t>AP KDTMST
39,772</t>
  </si>
  <si>
    <t>AP, Phạt, 
TLBC
30,800</t>
  </si>
  <si>
    <t>AP, Phạt
7,050</t>
  </si>
  <si>
    <t>469A k3, p6, TPTV</t>
  </si>
  <si>
    <t>118 k10, p6, TPTV</t>
  </si>
  <si>
    <t>72A Đồng Khởi, k8, p6, TPTV</t>
  </si>
  <si>
    <t>Nguyễn Thị 
Cẩm Vân
1,000,000</t>
  </si>
  <si>
    <t>Trần Huỳnh Thanh 
Nguyên
610,000</t>
  </si>
  <si>
    <t>Nguyễn Thị 
Cẩm Vân
203,152</t>
  </si>
  <si>
    <t>Cty CP TMDK 
Cửu Long
449,085</t>
  </si>
  <si>
    <t>Trịnh Thị 
Phượng
406,292</t>
  </si>
  <si>
    <t>không có địa phương,
 không có tài sản</t>
  </si>
  <si>
    <t>178/QĐ-CCTHA
28/7/2015</t>
  </si>
  <si>
    <t>387/QĐ-CCTHA
07/01/2013</t>
  </si>
  <si>
    <t>04/2011/DS-ST
25/02/2011</t>
  </si>
  <si>
    <t>186/QĐ-CCTHA 26/8/2015</t>
  </si>
  <si>
    <t>323/QĐ-THA
14/01/2008</t>
  </si>
  <si>
    <t>73/2007/HSST
03/12/2007</t>
  </si>
  <si>
    <t>178/QĐ-CCTHA 14/11/2013</t>
  </si>
  <si>
    <t>04/2013/DS-ST 15/4/2013</t>
  </si>
  <si>
    <t>1050/QĐ-CCTHA 16/7/2015</t>
  </si>
  <si>
    <t>17/2014/DSST
23/5/2014</t>
  </si>
  <si>
    <t>181/QĐ-CCTHA
21/8/2015</t>
  </si>
  <si>
    <t>327/QĐ-CCTHA
29/11/2013</t>
  </si>
  <si>
    <t>232/2013/QĐST-DS
21/11/2013</t>
  </si>
  <si>
    <t>180/QĐ-CCTHA
21/8/2015</t>
  </si>
  <si>
    <t>328/QĐ-CCTHA
29/11/2013</t>
  </si>
  <si>
    <t xml:space="preserve">
không rõ địa chỉ, không tài sản</t>
  </si>
  <si>
    <t>182/QĐ-CCTHA
21/8/2015</t>
  </si>
  <si>
    <t>163
28/7/2015</t>
  </si>
  <si>
    <t>164
28/7/2015</t>
  </si>
  <si>
    <t>165
28/7/2015</t>
  </si>
  <si>
    <t>166
28/7/2015</t>
  </si>
  <si>
    <t>168
28/7/2015</t>
  </si>
  <si>
    <t>170
28/7/2015</t>
  </si>
  <si>
    <t>171
28/7/2015</t>
  </si>
  <si>
    <t>172
28/7/2015</t>
  </si>
  <si>
    <t>Tổng cộng</t>
  </si>
  <si>
    <t>Tân T.Giồng A, Hiếu Trung</t>
  </si>
  <si>
    <t>Nộp 12.270.000 đ án phí KDTMST</t>
  </si>
  <si>
    <t xml:space="preserve"> Nộp 200.000 đ án phí HSST và 3.084.000 đ án phí DSST</t>
  </si>
  <si>
    <t>Nộp 6.937.000 đ án phí DSST</t>
  </si>
  <si>
    <t>Nộp 200.000 đ án phí HSST, 200.000 đ án phí cấp dưỡng và 1.500.000 đ án phí DSST</t>
  </si>
  <si>
    <t>Nộp 4.137.000 đ án phí DSST</t>
  </si>
  <si>
    <t>Nộp 400.000 đ án phí HSST và 33.360.000 đ án phí DSST</t>
  </si>
  <si>
    <t>Nộp 35.316.200 đ án phí KDTM</t>
  </si>
  <si>
    <t>Bồi thường tổn thất tinh thần 11.500.000 đ và lãi chậm THA</t>
  </si>
  <si>
    <t>Nộp 1.266.000 đ án phí DSST</t>
  </si>
  <si>
    <t>Bồi thường 26.000.000 đ và lãi chậm THA</t>
  </si>
  <si>
    <t>Nộp 2.775.000 đ án phí DSST</t>
  </si>
  <si>
    <t>Nộp 200.000 đ án phí HSST
 825.000 đ án phí DSST</t>
  </si>
  <si>
    <t xml:space="preserve"> Nộp 3.036.750 đ án phí DSST</t>
  </si>
  <si>
    <t>Trần Anh 
Chinh</t>
  </si>
  <si>
    <t>ấp Kinh A,
 xã Huyền Hội, huyện Càng Long, tỉnh Trà Vinh</t>
  </si>
  <si>
    <t>Nộp 2.205.825 đ án phí DSST</t>
  </si>
  <si>
    <t>Bồi thường 61.500.000 đ</t>
  </si>
  <si>
    <t>Cấp dưỡng mỗi tháng 575.000 đ thời hạn cấp dưỡng 22/02/2014 đến 22/8/2015</t>
  </si>
  <si>
    <t>Trần Thiện Kim</t>
  </si>
  <si>
    <t>ấp Cây Ổi, xã Tập Ngãi, huyện Tiểu Cần, tỉnh Trà Vinh</t>
  </si>
  <si>
    <t>Nộp 12.980.000 đ án phí DSST</t>
  </si>
  <si>
    <t>Võ Thị Hồng Đậm</t>
  </si>
  <si>
    <t>Số 503, Điện Biên Phủ, k3, p6, TPTV, tỉnh Trà Vinh</t>
  </si>
  <si>
    <t>Nộp 14.117.200 đ án phí KDTM</t>
  </si>
  <si>
    <t>Nguyễn Ngọc Long</t>
  </si>
  <si>
    <t>Số 726, k5, p6, TPTV, tỉnh Trà Vinh</t>
  </si>
  <si>
    <t>Nộp 200.000 đ án phí HSPT; 200.000 đ án phí HSST và
2.530.000đ án phí DSST</t>
  </si>
  <si>
    <t>Đinh Vũ An</t>
  </si>
  <si>
    <t>ấp Te Te 2, xã Tân Hùng, huyện Tiểu Cần, tỉnh Trà Vinh</t>
  </si>
  <si>
    <t>Nộp 45.865.742 đ án phí DSST</t>
  </si>
  <si>
    <t>Nguyễn Thị Hằng</t>
  </si>
  <si>
    <t>ấp Tân Đại, xã Hiếu Tử, huyện Tiểu Cần, tỉnh Trà Vinh</t>
  </si>
  <si>
    <t>Nộp 15.624.000 đ án phí DSST</t>
  </si>
  <si>
    <t>Phạm Thị Phương
Nguyễn Văn Út Ba</t>
  </si>
  <si>
    <t>ấp Hòa Trinh, xã Hùng Hòa, huyện Tiểu Cần, tỉnh Trà Vinh</t>
  </si>
  <si>
    <t>Nộp 50.040.000 đ án phí DSST</t>
  </si>
  <si>
    <t>ấp Chánh Hội B, xã Ngãi Hùng, huyện Tiểu Cần, tỉnh Trà Vinh</t>
  </si>
  <si>
    <t>Nộp 200.000 đ án phí HSPT; 200.000 đ án phí HSST và
3.167.550đ án phí DSST</t>
  </si>
  <si>
    <t>Bành Nhựt Khoa</t>
  </si>
  <si>
    <t>ấp Sa Bình, xã Long Đức, TPTV, tỉnh Trà Vinh</t>
  </si>
  <si>
    <t>Nộp 6.443.500 đ án phí KDTM</t>
  </si>
  <si>
    <t>Nguyễn Thị Đào</t>
  </si>
  <si>
    <t>khóm 1, thị trấn Định An, huyện Trà Cú, tỉnh Trà Vinh</t>
  </si>
  <si>
    <t>Nộp 200.000 đ án phí HSST và
4.182.000 đ án phí DSST</t>
  </si>
  <si>
    <t>Lê Văn Vũ</t>
  </si>
  <si>
    <t>Nộp 200.000 đ án phí HSST và
2.500.000 đ án phí DSST</t>
  </si>
  <si>
    <t>14/QĐ-CTHA
17/8/2015</t>
  </si>
  <si>
    <t>172/QĐ-CTHA
09/6/2015</t>
  </si>
  <si>
    <t>11/2015/HSST
27/4/2015
TAND tỉnh Trà Vinh</t>
  </si>
  <si>
    <t>15/QĐ-CTHA
17/8/2015</t>
  </si>
  <si>
    <t>241/QĐ-CTHA
30/7/2015</t>
  </si>
  <si>
    <t>16/QĐ-CTHA
17/8/2015</t>
  </si>
  <si>
    <t>242/QĐ-CTHA
30/7/2016</t>
  </si>
  <si>
    <t>17/QĐ-CTHA
24/8/2015</t>
  </si>
  <si>
    <t>60/QĐ-CTHA
04/12/2007</t>
  </si>
  <si>
    <t>1498/2007/HSPT
23/10/2007
TANDTC TPHCM</t>
  </si>
  <si>
    <t>18/QĐ-CTHA
26/8/2015</t>
  </si>
  <si>
    <t>99/QĐ-CTHA
07/01/2009</t>
  </si>
  <si>
    <t>04/2008/KDTM
05/11/2008
TAND tỉnh Trà Vinh</t>
  </si>
  <si>
    <t>19/QĐ-CTHA
26/8/2015</t>
  </si>
  <si>
    <t>173/QĐ-CTHA
14/3/2011</t>
  </si>
  <si>
    <t>76/2011/HSPT
24/02/2011
TANDTC TPHCM</t>
  </si>
  <si>
    <t>20/QĐ-CTHA
26/8/2015</t>
  </si>
  <si>
    <t>11/QĐ-CTHA
25/10/2013</t>
  </si>
  <si>
    <t>832/2013/HSPT
12/8/2013
TANDTC TPHCM</t>
  </si>
  <si>
    <t>21/QĐ-CTHA
26/8/2015</t>
  </si>
  <si>
    <t>109/QĐ-CTHA
06/6/2014</t>
  </si>
  <si>
    <t>54/2014/DSPT
13/3/2014
TANDTC TPHCM</t>
  </si>
  <si>
    <t>22/QĐ-CTHA
26/8/2015</t>
  </si>
  <si>
    <t>156/QĐ-CTHA
22/6/2010</t>
  </si>
  <si>
    <t>113/2010/HSPT
22/3/2010
TANDTC TPHCM</t>
  </si>
  <si>
    <t>23/QĐ-CTHA
26/8/2015</t>
  </si>
  <si>
    <t>20/QĐ-CTHA
02/11/2012</t>
  </si>
  <si>
    <t>638/2012/HSPT
06/7/2012
TANDTC TPHCM</t>
  </si>
  <si>
    <t>24/QĐ-CTHA
26/8/2015</t>
  </si>
  <si>
    <t>307/QĐ-CTHA
19/7/2011</t>
  </si>
  <si>
    <t>11/2011/KDTM-ST
15/6/2011
TAND tỉnh Trà Vinh</t>
  </si>
  <si>
    <t>25/QĐ-CTHA
31/8/2015</t>
  </si>
  <si>
    <t>63/QĐ-CTHA
28/3/2014</t>
  </si>
  <si>
    <t>1282/2013/HSPT
25/12/2013
TANDTC TPHCM</t>
  </si>
  <si>
    <t>26/QĐ-CTHA
31/8/2015</t>
  </si>
  <si>
    <t>91/QĐ-CTHA
14/01/2013</t>
  </si>
  <si>
    <t>20/2012/HSST
14/6/2012
TAND tỉnh Trà Vinh</t>
  </si>
  <si>
    <t>Phạm Văn Đen
Trần Thị Loan</t>
  </si>
  <si>
    <t xml:space="preserve">Cây Ổi, Tập Ngãi
</t>
  </si>
  <si>
    <t>Ap DSST 4.250</t>
  </si>
  <si>
    <t>Nguyễn Văn Thương</t>
  </si>
  <si>
    <t>Khóm 2, Cầu Quan</t>
  </si>
  <si>
    <t>Ap DSST 843</t>
  </si>
  <si>
    <t>Trần Minh Huy (Hãy)</t>
  </si>
  <si>
    <t>Thạch Mạnh</t>
  </si>
  <si>
    <t>Đại Sư, Tập Ngãi</t>
  </si>
  <si>
    <t>C. dưỡng 575</t>
  </si>
  <si>
    <t>Lê Văn Tấn
Trần Thị Xâm</t>
  </si>
  <si>
    <t>Ap DSST 625</t>
  </si>
  <si>
    <t>Ngô Văn Phúc</t>
  </si>
  <si>
    <t>Trả cho bà Lê
Thanh Hiền
57.000</t>
  </si>
  <si>
    <t>Nguyễn Thúy Hằng</t>
  </si>
  <si>
    <t>Ngãi Thuận, Ngãi Hùng</t>
  </si>
  <si>
    <t>Ap DSST 1.300</t>
  </si>
  <si>
    <t>Trả cho ông Thạch Thanh Long  292.592</t>
  </si>
  <si>
    <t>70/QĐ-CCTHA
07/9/2015</t>
  </si>
  <si>
    <t>51/QĐ-CCTHA
21/10/2014</t>
  </si>
  <si>
    <t>135/2014/QĐST-DS
29/9/2014</t>
  </si>
  <si>
    <t>71/QĐ-CCTHA
16/9/2015</t>
  </si>
  <si>
    <t>94/QĐ-CCTHA
20/01/2010</t>
  </si>
  <si>
    <t>26/2009/DS-ST
03/9/2009</t>
  </si>
  <si>
    <t>72/QĐ-CCTHA
16/9/2015</t>
  </si>
  <si>
    <t>575/QĐ-CCTHA
21/5/2015</t>
  </si>
  <si>
    <t>82/2014/HSST
09/12/2014</t>
  </si>
  <si>
    <t>73/QĐ-CCTHA
22/9/2015</t>
  </si>
  <si>
    <t>202/QĐ-CCTHA
20/8/2015</t>
  </si>
  <si>
    <t>19/2015/HSST
30/6/2015</t>
  </si>
  <si>
    <t>75/QĐ-CCTHA
24/9/2015</t>
  </si>
  <si>
    <t>258/QĐ-CCTHA
11/12/2014</t>
  </si>
  <si>
    <t>23/2014/QĐST-DS
01/12/2014</t>
  </si>
  <si>
    <t>78/QĐ-CCTHA
25/9/2015</t>
  </si>
  <si>
    <t>179/QĐ-CCTHA
13/7/2015</t>
  </si>
  <si>
    <t>136/2015/QĐST-HNGĐ
30/6/2015</t>
  </si>
  <si>
    <t>79/QĐ-CCTHA
25/9/2015</t>
  </si>
  <si>
    <t>323/QĐ-CCTHA
22/11/2012</t>
  </si>
  <si>
    <t>461/2012/QĐST-DS
01/10/2012</t>
  </si>
  <si>
    <t>80/QĐ-CCTHA
25/9/2015</t>
  </si>
  <si>
    <t>347/QĐ-CCTHA
01/11/2012</t>
  </si>
  <si>
    <t>81/QĐ-CCTHA
25/9/2015</t>
  </si>
  <si>
    <t>303/QĐ-CCTHA
07/11/2012</t>
  </si>
  <si>
    <t>Phạm Kiều Diễm</t>
  </si>
  <si>
    <t xml:space="preserve">AP:875.100 </t>
  </si>
  <si>
    <t xml:space="preserve">AP:800.625 </t>
  </si>
  <si>
    <t xml:space="preserve">AP:647.625 </t>
  </si>
  <si>
    <t xml:space="preserve">AP:346.000 </t>
  </si>
  <si>
    <t xml:space="preserve">AP:450.000 </t>
  </si>
  <si>
    <t xml:space="preserve">AP:173.000 </t>
  </si>
  <si>
    <t xml:space="preserve">AP:100.000 </t>
  </si>
  <si>
    <t xml:space="preserve">AP:104.000 </t>
  </si>
  <si>
    <t xml:space="preserve">AP:320.250 </t>
  </si>
  <si>
    <t xml:space="preserve">AP:431.750 </t>
  </si>
  <si>
    <t xml:space="preserve">AP:173.250 </t>
  </si>
  <si>
    <t xml:space="preserve">AP:216.000 </t>
  </si>
  <si>
    <t xml:space="preserve">AP:411.750 </t>
  </si>
  <si>
    <t>Trần Văn khi</t>
  </si>
  <si>
    <t>ấp Tri Liêm xã Hiệp Hòa
H Cầu Ngang</t>
  </si>
  <si>
    <t>Thái Văn Thơ</t>
  </si>
  <si>
    <t>Dương Văn Lành</t>
  </si>
  <si>
    <t>ấp Vinh Cửu xã Vinh Kim
H Cầu Ngang</t>
  </si>
  <si>
    <t>Không có tài sản, bỏ địa phương</t>
  </si>
  <si>
    <t>75/THA
22/9/2015</t>
  </si>
  <si>
    <t>830/THA
04/9/2015</t>
  </si>
  <si>
    <t>69/STDS
12/8/2015</t>
  </si>
  <si>
    <t>Không có tài sản,  bỏ địa phương</t>
  </si>
  <si>
    <t>76/THA
22/9/2015</t>
  </si>
  <si>
    <t>833/THA
04/9/2015</t>
  </si>
  <si>
    <t>68/STDS
12/8/2015</t>
  </si>
  <si>
    <t>77/THA
22/9/2015</t>
  </si>
  <si>
    <t>834/THA
04/9/2015</t>
  </si>
  <si>
    <t>67/STDS
12/8/2015</t>
  </si>
  <si>
    <t>78/THA
22/9/2015</t>
  </si>
  <si>
    <t>837/THA
04/9/2015</t>
  </si>
  <si>
    <t>66/STDS
12/8/2015</t>
  </si>
  <si>
    <t>79/THA
22/9/2015</t>
  </si>
  <si>
    <t>838/THA
04/9/2015</t>
  </si>
  <si>
    <t>65/STDS
12/8/2015</t>
  </si>
  <si>
    <t>80/THA
22/9/2015</t>
  </si>
  <si>
    <t>841/THA
04/9/2015</t>
  </si>
  <si>
    <t>64/STDS
12/8/2015</t>
  </si>
  <si>
    <t>81/THA
22/9/2015</t>
  </si>
  <si>
    <t>842/THA
04/9/2015</t>
  </si>
  <si>
    <t>63/STDS
12/8/2015</t>
  </si>
  <si>
    <t>82/THA
22/9/2015</t>
  </si>
  <si>
    <t>845/THA
04/9/2015</t>
  </si>
  <si>
    <t>62/STDS
12/8/2015</t>
  </si>
  <si>
    <t>84/THA
22/9/2015</t>
  </si>
  <si>
    <t>850/THA
04/9/2015</t>
  </si>
  <si>
    <t>60/STDS
11/8/2015</t>
  </si>
  <si>
    <t>85/THA
22/9/2015</t>
  </si>
  <si>
    <t>865/THA
04/9/2015</t>
  </si>
  <si>
    <t>59/STDS
11/8/2015</t>
  </si>
  <si>
    <t>86/THA
22/9/2015</t>
  </si>
  <si>
    <t>867/THA
04/9/2015</t>
  </si>
  <si>
    <t>58/STDS
11/8/2015</t>
  </si>
  <si>
    <t>87/THA
22/9/2015</t>
  </si>
  <si>
    <t>849/THA
04/9/2015</t>
  </si>
  <si>
    <t>57/STDS
11/8/2015</t>
  </si>
  <si>
    <t>88/THA
22/9/2015</t>
  </si>
  <si>
    <t>853/THA
04/9/2015</t>
  </si>
  <si>
    <t>56/STDS
11/8/2015</t>
  </si>
  <si>
    <t>89/THA
22/9/2015</t>
  </si>
  <si>
    <t>854/THA
04/9/2015</t>
  </si>
  <si>
    <t>55/STDS
11/8/2015</t>
  </si>
  <si>
    <t>90/THA
22/9/2015</t>
  </si>
  <si>
    <t>732/THA
13/7/2015</t>
  </si>
  <si>
    <t>48/STDS
26/6/2015</t>
  </si>
  <si>
    <t>92/THA
22/9/2015</t>
  </si>
  <si>
    <t>846/THA
04/9/2015</t>
  </si>
  <si>
    <t>61/STDS
11/8/2015</t>
  </si>
  <si>
    <t>Không có tài sản, đang chấp hành án</t>
  </si>
  <si>
    <t>94/THA
28/9/2015</t>
  </si>
  <si>
    <t>821/THA
03/9/2015</t>
  </si>
  <si>
    <t>31/HSST
14/7/2015</t>
  </si>
  <si>
    <t>93/THA
22/9/2015</t>
  </si>
  <si>
    <t>743/THA
17/7/2015</t>
  </si>
  <si>
    <t>47/STDS
29/6/2015</t>
  </si>
  <si>
    <t>83/THA
22/9/2015</t>
  </si>
  <si>
    <t>823/THA
03/9/2015</t>
  </si>
  <si>
    <t>435/HSST
29/9/2014</t>
  </si>
  <si>
    <t>89/QĐST-DS 28/12/2009</t>
  </si>
  <si>
    <t>Phạt: 5,000</t>
  </si>
  <si>
    <t>Án phí HSST: 200</t>
  </si>
  <si>
    <t>ẤP 3, Phong Thạnh</t>
  </si>
  <si>
    <t>ấp Mỹ Lợi, xã Tích Thiện, huyện Trà Ôn, tỉnh Vĩnh Long
(hiện cư trú tại ấp Tân Qui 1,  xã An Phú Tân, huyện Cầu Kè,  tỉnh Trà Vinh)</t>
  </si>
  <si>
    <t>Nộp án phí dân sự  sơ thẩm 12.414</t>
  </si>
  <si>
    <t>ấp Bà My,  xã Tam Ngãi,</t>
  </si>
  <si>
    <t>Nộp án phí dân sự sơ thẩm 1.694</t>
  </si>
  <si>
    <t xml:space="preserve">Nộp án phí dân sự sơ thẩm 1.364 </t>
  </si>
  <si>
    <t>Nguyễn Quốc Khánh
 (Phúc Cọt)</t>
  </si>
  <si>
    <t>ẤP 3, Thạnh Phú</t>
  </si>
  <si>
    <t xml:space="preserve"> Phạt: 3000</t>
  </si>
  <si>
    <t>Lê Hoàng Dũng 
(Dũng Em)</t>
  </si>
  <si>
    <t>ấp 1, Thạnh Phú</t>
  </si>
  <si>
    <t>Phạt: 18.000</t>
  </si>
  <si>
    <t>Đặng Thị Hoa</t>
  </si>
  <si>
    <t>Trà ốt, Thông Hòa</t>
  </si>
  <si>
    <t>Nộp 1.770 án 
phí DSST</t>
  </si>
  <si>
    <t>nộp 960 án phí
DSST</t>
  </si>
  <si>
    <t>Nộp 720 án phí
DSST</t>
  </si>
  <si>
    <t>Trịnh Văn Du</t>
  </si>
  <si>
    <t>Nộp 16.039.761
án phí DSST</t>
  </si>
  <si>
    <t>Nguyễn Văn Sol</t>
  </si>
  <si>
    <t>Phạt: 4.350</t>
  </si>
  <si>
    <t>Mai Thúy Liễu</t>
  </si>
  <si>
    <t>Trả 55.000</t>
  </si>
  <si>
    <t>Trả 85.000</t>
  </si>
  <si>
    <t>Trả 
569.387</t>
  </si>
  <si>
    <t>Đoàn Văn Giới
Nguyễn Thị Thắm</t>
  </si>
  <si>
    <t>Khóm 3, TT Cầu Kè</t>
  </si>
  <si>
    <t>nộp 8.691</t>
  </si>
  <si>
    <t>nộp 13.388</t>
  </si>
  <si>
    <t>nộp 2.125</t>
  </si>
  <si>
    <t>Đinh Công Vẹn</t>
  </si>
  <si>
    <t>Kinh Xáng, Phong Phú</t>
  </si>
  <si>
    <t>Phạt: 5.000</t>
  </si>
  <si>
    <t>Nguyễn Văn Sáng</t>
  </si>
  <si>
    <t>trả 
510.307</t>
  </si>
  <si>
    <t>Nguyễn Thị Thắm</t>
  </si>
  <si>
    <t>Ngãi Nhì, Tam Ngãi</t>
  </si>
  <si>
    <t>nộp án phí dân sự sơ thẩm
 3.250</t>
  </si>
  <si>
    <t>trả 65.000</t>
  </si>
  <si>
    <t>nộp án phí dân sự sơ thẩm
 1.500</t>
  </si>
  <si>
    <t>trả 30.000</t>
  </si>
  <si>
    <t>trả 17.000</t>
  </si>
  <si>
    <t>nộp án phí dân sự sơ thẩm
 850</t>
  </si>
  <si>
    <t>trả 116.100</t>
  </si>
  <si>
    <t>nộp án phí dân sự sơ thẩm
 5.805</t>
  </si>
  <si>
    <t>trả 36.000</t>
  </si>
  <si>
    <t>nộp án phí dân sự sơ thẩm
 943</t>
  </si>
  <si>
    <t>trả 19.500</t>
  </si>
  <si>
    <t>nộp án phí dân sự sơ thẩm
 507</t>
  </si>
  <si>
    <t>trả 20.000</t>
  </si>
  <si>
    <t>nộp án phí dân sự sơ thẩm
 500</t>
  </si>
  <si>
    <t>nộp án phí dân sự sơ thẩm
 400</t>
  </si>
  <si>
    <t>trả 15.000</t>
  </si>
  <si>
    <t>nộp án phí dân sự sơ thẩm
 750</t>
  </si>
  <si>
    <t>trả 40.000</t>
  </si>
  <si>
    <t>nộp án phí dân sự sơ thẩm
 100</t>
  </si>
  <si>
    <t>trả 3.172</t>
  </si>
  <si>
    <t>trả 6.000</t>
  </si>
  <si>
    <t>nộp án phí dân sự sơ thẩm
 150</t>
  </si>
  <si>
    <t>trả 12.660</t>
  </si>
  <si>
    <t>nộp án phí dân sự sơ thẩm
 350</t>
  </si>
  <si>
    <t>trả 18.500</t>
  </si>
  <si>
    <t>nộp án phí dân sự sơ thẩm
 462</t>
  </si>
  <si>
    <t>trả 19.864</t>
  </si>
  <si>
    <t>Đinh Văn Khánh</t>
  </si>
  <si>
    <t>Ngãi Nhất, Tam Ngãi</t>
  </si>
  <si>
    <t>trả 33.000</t>
  </si>
  <si>
    <t>trả 42.000</t>
  </si>
  <si>
    <t>nộp án phí dân sự sơ thẩm
 1.120</t>
  </si>
  <si>
    <t>Nguyễn Thanh Tuấn</t>
  </si>
  <si>
    <t>Dinh An, An Phú Tân</t>
  </si>
  <si>
    <t>phạt 35.000</t>
  </si>
  <si>
    <t>Nguyễn Thị Tâm</t>
  </si>
  <si>
    <t>trả 4.000</t>
  </si>
  <si>
    <t>trả 8.000</t>
  </si>
  <si>
    <t xml:space="preserve">Lê Thị Bảnh
</t>
  </si>
  <si>
    <t>trả 2.000</t>
  </si>
  <si>
    <t>Lê Thị Bảnh</t>
  </si>
  <si>
    <t>trả 4.500</t>
  </si>
  <si>
    <t>trả 5.500</t>
  </si>
  <si>
    <t>trả 5.000</t>
  </si>
  <si>
    <t>trả 7.000</t>
  </si>
  <si>
    <t xml:space="preserve">Nguyễn Thị Bích Vân </t>
  </si>
  <si>
    <t>trả 500</t>
  </si>
  <si>
    <t>trả 10.000</t>
  </si>
  <si>
    <t>Phạm Minh Mạnh</t>
  </si>
  <si>
    <t>trả 7.500</t>
  </si>
  <si>
    <t>Hồ Thị Phương Thảo 
(tên gọi khác Thơm)
Lê Xuân Trường (tên gọi khác Phước)</t>
  </si>
  <si>
    <t>ấp 1, Phong Thạnh</t>
  </si>
  <si>
    <t>nộp án phí dân sự sơ thẩm
 1.606</t>
  </si>
  <si>
    <t>trả 64.245</t>
  </si>
  <si>
    <t>Nhan Thị Bạch</t>
  </si>
  <si>
    <t>sung công 
6.000</t>
  </si>
  <si>
    <t>Trần Thị Long
Ngô Văn Điểm</t>
  </si>
  <si>
    <t>Hồ Thị Phương Kiều
Nguyễn Văn Thoại</t>
  </si>
  <si>
    <t>trả 24.336</t>
  </si>
  <si>
    <t>Thạch Thị Dết</t>
  </si>
  <si>
    <t>Chông Nô 1, Hòa Tân</t>
  </si>
  <si>
    <t>trả 14.825</t>
  </si>
  <si>
    <t>Nguyễn Thị Ngọc Tuyền</t>
  </si>
  <si>
    <t>khóm 4, Ttcầu kè</t>
  </si>
  <si>
    <t>án phí 1.000</t>
  </si>
  <si>
    <t>23/2013/DSST ngày 22/7/2011 của TAND 
huyện Cầu Kè, tỉnh Trà Vinh</t>
  </si>
  <si>
    <t>28/QĐ-CCTHA
21 /8/2015</t>
  </si>
  <si>
    <t>29/QĐ-CCTHA
 21/8/2015</t>
  </si>
  <si>
    <t>30/QĐ-CCTHA
14/9/2015</t>
  </si>
  <si>
    <t>44/QĐ-CCTHA
30/9/2011</t>
  </si>
  <si>
    <t>225/2011/HSST
18/9/2011 của 
TAND huyện Thuận An,
tỉnh Bình Dương</t>
  </si>
  <si>
    <t>31/QĐ-CCTHA
14/9/2015</t>
  </si>
  <si>
    <t>1087/QĐ-CCTHA
23/5/2013</t>
  </si>
  <si>
    <t xml:space="preserve">41/2012/HSST
21/12/2012 của TAND huyện Trà Ôn,
tỉnh Vĩnh Long </t>
  </si>
  <si>
    <t>32/QĐ-CCTHA
14/9/2015</t>
  </si>
  <si>
    <t>1418/QĐ-CCTHA
16/7/2013</t>
  </si>
  <si>
    <t xml:space="preserve">24/2013/DS-ST
08/5/2013 của 
TAND huyện Cầu Kè,
tỉnh Trà Vinh </t>
  </si>
  <si>
    <t>33/QĐ-CCTHA
14/9/2015</t>
  </si>
  <si>
    <t>684/QĐ-CCTHA
27/02/2013</t>
  </si>
  <si>
    <t>52/2012/DS-ST 27/8/2012 của
TAND huyện Cầu Kè,
tỉnh Trà Vinh</t>
  </si>
  <si>
    <t>34/QĐ-CCTHA
14/9/2015</t>
  </si>
  <si>
    <t>683/QĐ-CCTHA
27/02/2013</t>
  </si>
  <si>
    <t>53/2012/DS-ST 27/8/2012 của
TAND huyện Cầu Kè,
tỉnh Trà Vinh</t>
  </si>
  <si>
    <t>35/QĐ-CCTHA
14/9/2015</t>
  </si>
  <si>
    <t>263/QĐ-CCTHA
16/03/2009</t>
  </si>
  <si>
    <t>11/2009/DSPT 13/01/2009 của
TAND  tỉnh Trà Vinh</t>
  </si>
  <si>
    <t>36/QĐ-CCTHA
14/9/2015</t>
  </si>
  <si>
    <t>432/QĐ-CCTHA
05/9/2011</t>
  </si>
  <si>
    <t>70/2011/HSST 07/6/2011 của
TAND quận 10, Thành phố HCM</t>
  </si>
  <si>
    <t>37/QĐ-CCTHA
21/9/2015</t>
  </si>
  <si>
    <t>1744/QĐ-CCTHA
30/6/2015</t>
  </si>
  <si>
    <t>265/2015/QĐST-DS
04/5/2015 của
TAND huyện Cầu Kè, tỉnh Trà Vinh</t>
  </si>
  <si>
    <t>38/QĐ-CCTHA
21/9/2015</t>
  </si>
  <si>
    <t>1743/QĐ-CCTHA
30/6/2015</t>
  </si>
  <si>
    <t>299/2015/QĐST-DS
08/6/2015 của
TAND huyện Cầu Kè, tỉnh Trà Vinh</t>
  </si>
  <si>
    <t>39/QĐ-CCTHA
21/9/2015</t>
  </si>
  <si>
    <t>1738/QĐ-CCTHA
30/6/2015</t>
  </si>
  <si>
    <t>298/2015/QĐST-DS
08/6/2015 của
TAND huyện Cầu Kè, tỉnh Trà Vinh</t>
  </si>
  <si>
    <t>40/QĐ-CCTHA
21/9/2015</t>
  </si>
  <si>
    <t>1789/QĐ-CCTHA
04/6/2015</t>
  </si>
  <si>
    <t>256/2015/QĐST-DS
15/4/2015 của
TAND huyện Cầu Kè, tỉnh Trà Vinh</t>
  </si>
  <si>
    <t>41/QĐ-CCTHA
21/9/2015</t>
  </si>
  <si>
    <t>1739/QĐ-CCTHA
30/6/2015</t>
  </si>
  <si>
    <t>42/QĐ-CCTHA
21/9/2015</t>
  </si>
  <si>
    <t>1742/QĐ-CCTHA
30/6/2015</t>
  </si>
  <si>
    <t>43/QĐ-CCTHA
25/9/2015</t>
  </si>
  <si>
    <t>232/QĐ-CCTHA
03/11/2014</t>
  </si>
  <si>
    <t>133/2012/HSST
 28/6/2012 của 
TAND quận 12, Thành phố HCM</t>
  </si>
  <si>
    <t>44/QĐ-CCTHA
25/9/2015</t>
  </si>
  <si>
    <t>2024/QĐ-CCTHA
07/8/2015</t>
  </si>
  <si>
    <t>03/2014/KDTM-PT
03/4/2014 của TAND tỉnh Trà Vinh</t>
  </si>
  <si>
    <t>45/QĐ-CCTHA
25/9/2015</t>
  </si>
  <si>
    <t xml:space="preserve">1838/QĐ-CCTHA
05/8/2015
</t>
  </si>
  <si>
    <t>13/2015/DS-ST
11/5/2015 của
TAND huyện Cầu Kè,
tỉnh Trà Vinh</t>
  </si>
  <si>
    <t>46/QĐ-CCTHA
25/9/2015</t>
  </si>
  <si>
    <t xml:space="preserve">1837/QĐ-CCTHA
05/8/2015
</t>
  </si>
  <si>
    <t>47/QĐ-CCTHA
25/9/2015</t>
  </si>
  <si>
    <t xml:space="preserve">1836/QĐ-CCTHA
05/8/2015
</t>
  </si>
  <si>
    <t>08/2015/DS-ST
21/4/2015 của
TAND huyện Cầu Kè,
tỉnh Trà Vinh</t>
  </si>
  <si>
    <t>48/QĐ-CCTHA
25/9/2015</t>
  </si>
  <si>
    <t xml:space="preserve">1835/QĐ-CCTHA
05/8/2015
</t>
  </si>
  <si>
    <t>49/QĐ-CCTHA
25/9/2015</t>
  </si>
  <si>
    <t xml:space="preserve">1834/QĐ-CCTHA
05/8/2015
</t>
  </si>
  <si>
    <t>12/2015/DS-ST
11/5/2015 và Thông báo số 15/TB-TA ngày 26/5/2015 của TAND huyện Cầu Kè,
tỉnh Trà Vinh</t>
  </si>
  <si>
    <t>50/QĐ-CCTHA
25/9/2015</t>
  </si>
  <si>
    <t xml:space="preserve">1833/QĐ-CCTHA
05/8/2015
</t>
  </si>
  <si>
    <t>12/2015/DS-ST
11/5/2015 của TAND huyện Cầu Kè,
tỉnh Trà Vinh</t>
  </si>
  <si>
    <t>51/QĐ-CCTHA
25/9/2015</t>
  </si>
  <si>
    <t xml:space="preserve">1819/QĐ-CCTHA
30/6/2015
</t>
  </si>
  <si>
    <t>11/2015/DS-ST
08/5/2015 của TAND huyện Cầu Kè,
tỉnh Trà Vinh</t>
  </si>
  <si>
    <t>52/QĐ-CCTHA
25/9/2015</t>
  </si>
  <si>
    <t xml:space="preserve">1818/QĐ-CCTHA
30/6/2015
</t>
  </si>
  <si>
    <t>53/QĐ-CCTHA
25/9/2015</t>
  </si>
  <si>
    <t xml:space="preserve">1622/QĐ-CCTHA
04/6/2015
</t>
  </si>
  <si>
    <t>263/2015/QĐST-DS
22/4/2015 của TAND huyện Cầu Kè,
tỉnh Trà Vinh</t>
  </si>
  <si>
    <t>54/QĐ-CCTHA
25/9/2015</t>
  </si>
  <si>
    <t xml:space="preserve">1621/QĐ-CCTHA
04/6/2015
</t>
  </si>
  <si>
    <t>55/QĐ-CCTHA
25/9/2015</t>
  </si>
  <si>
    <t xml:space="preserve">1551/QĐ-CCTHA
07/5/2015
</t>
  </si>
  <si>
    <t>255/2015/QĐST-DS
15/4/2015 của TAND huyện Cầu Kè,
tỉnh Trà Vinh</t>
  </si>
  <si>
    <t>56/QĐ-CCTHA
25/9/2015</t>
  </si>
  <si>
    <t xml:space="preserve">1550/QĐ-CCTHA
07/5/2015
</t>
  </si>
  <si>
    <t>57/QĐ-CCTHA
25/9/2015</t>
  </si>
  <si>
    <t xml:space="preserve">1546/QĐ-CCTHA
07/5/2015
</t>
  </si>
  <si>
    <t>251/2015/QĐST-DS
13/4/2015 của TAND huyện Cầu Kè,
tỉnh Trà Vinh</t>
  </si>
  <si>
    <t>58/QĐ-CCTHA
25/9/2015</t>
  </si>
  <si>
    <t xml:space="preserve">1544/QĐ-CCTHA
07/5/2015
</t>
  </si>
  <si>
    <t>59/QĐ-CCTHA
25/9/2015</t>
  </si>
  <si>
    <t xml:space="preserve">1472/QĐ-CCTHA
09/4/2015
</t>
  </si>
  <si>
    <t>240/2015/QĐST-DS
19/3/2015 của TAND huyện Cầu Kè,
tỉnh Trà Vinh</t>
  </si>
  <si>
    <t>60/QĐ-CCTHA
25/9/2015</t>
  </si>
  <si>
    <t xml:space="preserve">1471/QĐ-CCTHA
09/4/2015
</t>
  </si>
  <si>
    <t>61/QĐ-CCTHA
25/9/2015</t>
  </si>
  <si>
    <t xml:space="preserve">1280/QĐ-CCTHA
17/3/2015
</t>
  </si>
  <si>
    <t>232/2015/QĐST-DS
02/02/2015 của TAND huyện Cầu Kè,
tỉnh Trà Vinh</t>
  </si>
  <si>
    <t>62/QĐ-CCTHA
25/9/2015</t>
  </si>
  <si>
    <t xml:space="preserve">1278/QĐ-CCTHA
17/3/2015
</t>
  </si>
  <si>
    <t>63/QĐ-CCTHA
25/9/2015</t>
  </si>
  <si>
    <t xml:space="preserve">1277/QĐ-CCTHA
17/3/2015
</t>
  </si>
  <si>
    <t>227/2015/QĐST-DS
15/01/2015 của TAND huyện Cầu Kè,
tỉnh Trà Vinh</t>
  </si>
  <si>
    <t>64/QĐ-CCTHA
25/9/2015</t>
  </si>
  <si>
    <t xml:space="preserve">1276/QĐ-CCTHA
17/3/2015
</t>
  </si>
  <si>
    <t>65/QĐ-CCTHA
25/9/2015</t>
  </si>
  <si>
    <t xml:space="preserve">1273/QĐ-CCTHA
17/3/2015
</t>
  </si>
  <si>
    <t>228/2015/QĐST-DS
15/01/2015 của TAND huyện Cầu Kè,
tỉnh Trà Vinh</t>
  </si>
  <si>
    <t>66/QĐ-CCTHA
25/9/2015</t>
  </si>
  <si>
    <t xml:space="preserve">1272/QĐ-CCTHA
17/3/2015
</t>
  </si>
  <si>
    <t>67/QĐ-CCTHA
25/9/2015</t>
  </si>
  <si>
    <t xml:space="preserve">1171/QĐ-CCTHA
27/02/2015
</t>
  </si>
  <si>
    <t>235/2015/QĐST-DS
09/02/2015 của TAND huyện Cầu Kè,
tỉnh Trà Vinh</t>
  </si>
  <si>
    <t>68/QĐ-CCTHA
25/9/2015</t>
  </si>
  <si>
    <t xml:space="preserve">1170/QĐ-CCTHA
27/02/2015
</t>
  </si>
  <si>
    <t>69/QĐ-CCTHA
25/9/2015</t>
  </si>
  <si>
    <t xml:space="preserve">1160/QĐ-CCTHA
27/02/2015
</t>
  </si>
  <si>
    <t>230/2015/QĐST-DS
15/01/2015 của TAND huyện Cầu Kè,
tỉnh Trà Vinh</t>
  </si>
  <si>
    <t>70/QĐ-CCTHA
25/9/2015</t>
  </si>
  <si>
    <t xml:space="preserve">1159/QĐ-CCTHA
27/02/2015
</t>
  </si>
  <si>
    <t>71/QĐ-CCTHA
25/9/2015</t>
  </si>
  <si>
    <t xml:space="preserve">1115/QĐ-CCTHA
30/01/2015
</t>
  </si>
  <si>
    <t>228/2014/QĐST-DS
04/9/2014 của TAND huyện Cầu Kè,
tỉnh Trà Vinh</t>
  </si>
  <si>
    <t>248/2015/QĐST-DS
31/3/2015 của TAND huyện Cầu Kè,
tỉnh Trà Vinh</t>
  </si>
  <si>
    <t>246/2015/QĐST-DS
31/3/2015 của TAND huyện Cầu Kè,
tỉnh Trà Vinh</t>
  </si>
  <si>
    <t>74/QĐ-CCTHA
25/9/2015</t>
  </si>
  <si>
    <t xml:space="preserve">1562/QĐ-CCTHA
07/5/2015
</t>
  </si>
  <si>
    <t>75/QĐ-CCTHA
25/9/2015</t>
  </si>
  <si>
    <t xml:space="preserve">1558/QĐ-CCTHA
07/5/2015
</t>
  </si>
  <si>
    <t>76/QĐ-CCTHA
25/9/2015</t>
  </si>
  <si>
    <t xml:space="preserve">1556/QĐ-CCTHA
07/5/2015
</t>
  </si>
  <si>
    <t>247/2015/QĐST-DS
31/3/2015 của TAND huyện Cầu Kè,
tỉnh Trà Vinh</t>
  </si>
  <si>
    <t>77/QĐ-CCTHA
25/9/2015</t>
  </si>
  <si>
    <t xml:space="preserve">1555/QĐ-CCTHA
07/5/2015
</t>
  </si>
  <si>
    <t xml:space="preserve">1188/QĐ-CCTHA
04/7/2014
</t>
  </si>
  <si>
    <t>15/2014/HSST
17/4/2014 của TAND huyện Trà Ôn,
tỉnh Vĩnh Long</t>
  </si>
  <si>
    <t>79/QĐ-CCTHA
29/9/2015</t>
  </si>
  <si>
    <t xml:space="preserve">1383/QĐ-CCTHA
17/3/2015
</t>
  </si>
  <si>
    <t>58/2014/QĐST-DS
21/11/2014 của TAND huyện Cầu Kè,
tỉnh Trà Vinh</t>
  </si>
  <si>
    <t>80/QĐ-CCTHA
29/9/2015</t>
  </si>
  <si>
    <t xml:space="preserve">1386/QĐ-CCTHA
17/3/2015
</t>
  </si>
  <si>
    <t>62/2014/QĐST-DS
21/11/2014 của TAND huyện Cầu Kè,
tỉnh Trà Vinh</t>
  </si>
  <si>
    <t>81/QĐ-CCTHA
29/9/2015</t>
  </si>
  <si>
    <t xml:space="preserve">1384/QĐ-CCTHA
17/3/2015
</t>
  </si>
  <si>
    <t>59/2014/QĐST-DS
21/11/2014 của TAND huyện Cầu Kè,
tỉnh Trà Vinh</t>
  </si>
  <si>
    <t>82/QĐ-CCTHA
29/9/2015</t>
  </si>
  <si>
    <t xml:space="preserve">984/QĐ-CCTHA
09/4/2013
</t>
  </si>
  <si>
    <t>150/2013/QĐST-DS
06/02/2013 của TAND huyện Cầu Kè,
tỉnh Trà Vinh</t>
  </si>
  <si>
    <t>83/QĐ-CCTHA
29/9/2015</t>
  </si>
  <si>
    <t xml:space="preserve">996/QĐ-CCTHA
09/4/2013
</t>
  </si>
  <si>
    <t>154/2013/QĐST-DS
06/02/2013 của TAND huyện Cầu Kè,
tỉnh Trà Vinh</t>
  </si>
  <si>
    <t>84/QĐ-CCTHA
29/9/2015</t>
  </si>
  <si>
    <t xml:space="preserve">999/QĐ-CCTHA
09/4/2013
</t>
  </si>
  <si>
    <t>151/2013/QĐST-DS
06/02/2013 của TAND huyện Cầu Kè,
tỉnh Trà Vinh</t>
  </si>
  <si>
    <t>85/QĐ-CCTHA
29/9/2015</t>
  </si>
  <si>
    <t xml:space="preserve">993/QĐ-CCTHA
09/4/2013
</t>
  </si>
  <si>
    <t>152/2013/QĐST-DS
06/02/2013 của TAND huyện Cầu Kè,
tỉnh Trà Vinh</t>
  </si>
  <si>
    <t>86/QĐ-CCTHA
29/9/2015</t>
  </si>
  <si>
    <t xml:space="preserve">1000/QĐ-CCTHA
09/4/2013
</t>
  </si>
  <si>
    <t>157/2013/QĐST-DS
06/02/2013 của TAND huyện Cầu Kè,
tỉnh Trà Vinh</t>
  </si>
  <si>
    <t>87/QĐ-CCTHA
29/9/2015</t>
  </si>
  <si>
    <t xml:space="preserve">1192/QĐ-CCTHA
27/02/2015
</t>
  </si>
  <si>
    <t>41/2014/QĐST-DS
18/11/2014 của TAND huyện Cầu Kè,
tỉnh Trà Vinh</t>
  </si>
  <si>
    <t>88/QĐ-CCTHA
29/9/2015</t>
  </si>
  <si>
    <t xml:space="preserve">1201/QĐ-CCTHA
27/02/2015
</t>
  </si>
  <si>
    <t>39/2014/QĐST-DS
18/11/2014 của TAND huyện Cầu Kè,
tỉnh Trà Vinh</t>
  </si>
  <si>
    <t>89/QĐ-CCTHA
29/9/2015</t>
  </si>
  <si>
    <t xml:space="preserve">1195/QĐ-CCTHA
27/02/2015
</t>
  </si>
  <si>
    <t>38/2014/QĐST-DS
18/11/2014 của TAND huyện Cầu Kè,
tỉnh Trà Vinh</t>
  </si>
  <si>
    <t>90/QĐ-CCTHA
29/9/2015</t>
  </si>
  <si>
    <t xml:space="preserve">1184/QĐ-CCTHA
27/02/2015
</t>
  </si>
  <si>
    <t>44/2014/QĐST-DS
18/11/2014 của TAND huyện Cầu Kè,
tỉnh Trà Vinh</t>
  </si>
  <si>
    <t>91/QĐ-CCTHA
29/9/2015</t>
  </si>
  <si>
    <t xml:space="preserve">1198/QĐ-CCTHA
27/02/2015
</t>
  </si>
  <si>
    <t>42/2014/QĐST-DS
18/11/2014 của TAND huyện Cầu Kè,
tỉnh Trà Vinh</t>
  </si>
  <si>
    <t>92/QĐ-CCTHA
29/9/2015</t>
  </si>
  <si>
    <t xml:space="preserve">1189/QĐ-CCTHA
27/02/2015
</t>
  </si>
  <si>
    <t>36/2014/QĐST-DS
18/11/2014 của TAND huyện Cầu Kè,
tỉnh Trà Vinh</t>
  </si>
  <si>
    <t>93/QĐ-CCTHA
29/9/2015</t>
  </si>
  <si>
    <t xml:space="preserve">1178/QĐ-CCTHA
27/02/2015
</t>
  </si>
  <si>
    <t>43/2014/QĐST-DS
18/11/2014 của TAND huyện Cầu Kè,
tỉnh Trà Vinh</t>
  </si>
  <si>
    <t>94/QĐ-CCTHA
29/9/2015</t>
  </si>
  <si>
    <t xml:space="preserve">1204/QĐ-CCTHA
27/02/2015
</t>
  </si>
  <si>
    <t>40/2014/QĐST-DS
18/11/2014 của TAND huyện Cầu Kè,
tỉnh Trà Vinh</t>
  </si>
  <si>
    <t>95/QĐ-CCTHA
29/9/2015</t>
  </si>
  <si>
    <t xml:space="preserve">1457/QĐ-CCTHA
09/4/2015
</t>
  </si>
  <si>
    <t>63/2015/QĐST-HNGĐ 04/3/2015 của TAND huyện Cầu Kè,
tỉnh Trà Vinh</t>
  </si>
  <si>
    <t>96/QĐ-CCTHA
29/9/2015</t>
  </si>
  <si>
    <t xml:space="preserve">1579/QĐ-CCTHA
04/6/2015
</t>
  </si>
  <si>
    <t>03/2015/DS-ST  13/3/2015 của TAND huyện Cầu Kè, tỉnh Trà Vinh</t>
  </si>
  <si>
    <t>97/QĐ-CCTHA
29/9/2015</t>
  </si>
  <si>
    <t xml:space="preserve">1580/QĐ-CCTHA
04/6/2015
</t>
  </si>
  <si>
    <t>03/2015/DS-ST ngày 13/3/2015 của TAND huyện Cầu Kè, tỉnh Trà Vinh</t>
  </si>
  <si>
    <t>98/QĐ-CCTHA
29/9/2015</t>
  </si>
  <si>
    <t xml:space="preserve">1154/QĐ-CCTHA
30/01/2015
</t>
  </si>
  <si>
    <t>63/2014/HSPT  07/10/2014 của TAND  tỉnh Trà Vinh</t>
  </si>
  <si>
    <t>99/QĐ-CCTHA
29/9/2015</t>
  </si>
  <si>
    <t xml:space="preserve">1534/QĐ-CCTHA
07/5/2015
</t>
  </si>
  <si>
    <t>250/2015/QĐST-DS 03/4/2015 của TAND  huyện Cầu Kè, tỉnh Trà Vinh</t>
  </si>
  <si>
    <t>100/QĐ-CCTHA
29/9/2015</t>
  </si>
  <si>
    <t xml:space="preserve">1175/QĐ-CCTHA
27/02/2015
</t>
  </si>
  <si>
    <t>218/2014/QĐST-DS  24/12/2014 của TAND  huyện Cầu Kè, tỉnh Trà Vinh</t>
  </si>
  <si>
    <t>101/QĐ-CCTHA
29/9/2015</t>
  </si>
  <si>
    <t xml:space="preserve">375/QĐ-CCTHA
27/6/2011
</t>
  </si>
  <si>
    <t>49/2007/DS-ST  20/6/2007 của TAND  huyện Cầu Kè, tỉnh Trà Vinh</t>
  </si>
  <si>
    <t>102/QĐ-CCTHA
29/9/2015</t>
  </si>
  <si>
    <t xml:space="preserve">1595/QĐ-CCTHA
04/6/2015
</t>
  </si>
  <si>
    <t>AP HSST 200</t>
  </si>
  <si>
    <t>AP DSST 200</t>
  </si>
  <si>
    <t>AP DSST  200</t>
  </si>
  <si>
    <t>AP DSST 210</t>
  </si>
  <si>
    <t>AP DSST  210</t>
  </si>
  <si>
    <t>AP HSST 50
AP HSPT 50
DSST 7,841</t>
  </si>
  <si>
    <t>AP HSST 200 
AP DSST 15,191</t>
  </si>
  <si>
    <t>AP DSST 1,706</t>
  </si>
  <si>
    <t>AP HSST 200 
PHẠT 5,000</t>
  </si>
  <si>
    <t>AP DSST 2,500</t>
  </si>
  <si>
    <t>AP DSST 8,286</t>
  </si>
  <si>
    <t>AP DSST 674</t>
  </si>
  <si>
    <t>APDSST 4,222</t>
  </si>
  <si>
    <t>AP DSST 2,450</t>
  </si>
  <si>
    <t>AP DSST 11,978</t>
  </si>
  <si>
    <t>AP DSST 3,347</t>
  </si>
  <si>
    <t>AP DSST 6,780</t>
  </si>
  <si>
    <t>AP DSST 3,150</t>
  </si>
  <si>
    <t>AP DSST 1,783</t>
  </si>
  <si>
    <t>AP DSST 784</t>
  </si>
  <si>
    <t>AP DSST 2,007</t>
  </si>
  <si>
    <t>Huỳnh Công Bình</t>
  </si>
  <si>
    <t>Long Sơn, Đức Mỹ</t>
  </si>
  <si>
    <t>APHSST 3,200</t>
  </si>
  <si>
    <t>Trần Thị Phụng</t>
  </si>
  <si>
    <t>Đức Mỹ, Đức Mỹ</t>
  </si>
  <si>
    <t>APDSST 875</t>
  </si>
  <si>
    <t>Phạm Văn Tám (Bông)</t>
  </si>
  <si>
    <t>AP HSST 50
 PHẠT 5,000
 SCQNN 600</t>
  </si>
  <si>
    <t>Trần Thị Diệu</t>
  </si>
  <si>
    <t>khóm 5, tt Càng Long</t>
  </si>
  <si>
    <t>Nợ bà Bùi Thị Buôi
58.619</t>
  </si>
  <si>
    <t>Nợ ông Dương Minh Khoa
36.281</t>
  </si>
  <si>
    <t>AP DSST 2,931</t>
  </si>
  <si>
    <t>Phạm Thị Ngọc Chi</t>
  </si>
  <si>
    <t>Giồng Bèn- Huyền Hội</t>
  </si>
  <si>
    <t>AP DSST 1,218</t>
  </si>
  <si>
    <t>Nợ bà Ngô Thị Nhung
97.421</t>
  </si>
  <si>
    <t>Trần Văn Thanh</t>
  </si>
  <si>
    <t>ấp Hạ, Đại Phước</t>
  </si>
  <si>
    <t>SCQNN
79,5 chỉ vàng 24 k</t>
  </si>
  <si>
    <t>Nguyễn Thanh Nhân</t>
  </si>
  <si>
    <t>Nhị Hòa, Đại Phước</t>
  </si>
  <si>
    <t>AP DSST 1,326</t>
  </si>
  <si>
    <t>Lương Hoàng Minh(Cuol)</t>
  </si>
  <si>
    <t>Long Hòa, Đại Phước</t>
  </si>
  <si>
    <t>AP HSST 200
 AP DSST 502</t>
  </si>
  <si>
    <t>Nguyễn Minh Hoàng</t>
  </si>
  <si>
    <t>Trại Luận, Đại Phước</t>
  </si>
  <si>
    <t>AP HSST 200
 AP DSST 329</t>
  </si>
  <si>
    <t>Lê Thị Thanh Thảo</t>
  </si>
  <si>
    <t>Phạt SCQNN 10,000</t>
  </si>
  <si>
    <t>Nguyễn Thị My</t>
  </si>
  <si>
    <t>Kinh A, Huyền Hội</t>
  </si>
  <si>
    <t>AP DSST 1,966</t>
  </si>
  <si>
    <t>Nguyễn Thị Nõn</t>
  </si>
  <si>
    <t>Số 4, Mỹ Cẩm</t>
  </si>
  <si>
    <t>AP DSST 754</t>
  </si>
  <si>
    <t>AP DSST 75</t>
  </si>
  <si>
    <t>AP DSST 198</t>
  </si>
  <si>
    <t>AP DSST 112</t>
  </si>
  <si>
    <t>AP DSST 83</t>
  </si>
  <si>
    <t>AP DSST 94</t>
  </si>
  <si>
    <t>AP DSST 82</t>
  </si>
  <si>
    <t xml:space="preserve"> AP DSST 231</t>
  </si>
  <si>
    <t>AP DSST 160</t>
  </si>
  <si>
    <t>Phạm Minh Trung</t>
  </si>
  <si>
    <t>AP DSST 4,429</t>
  </si>
  <si>
    <t>Lê Thị Thủy</t>
  </si>
  <si>
    <t>Trà Ốp, Tân An</t>
  </si>
  <si>
    <t>AP DSST 4,814</t>
  </si>
  <si>
    <t>Lương Văn Liền</t>
  </si>
  <si>
    <t>AP HSST 50
AP DSST 2,750</t>
  </si>
  <si>
    <t>Nguyễn Thị Sương</t>
  </si>
  <si>
    <t>AP DSST 4,200
SCQNN 200</t>
  </si>
  <si>
    <t>Đoàn Văn Hận</t>
  </si>
  <si>
    <t>Tân An Chợ, Tân An</t>
  </si>
  <si>
    <t>Trần Thị Hoa</t>
  </si>
  <si>
    <t>Rô 3, Nhị Long</t>
  </si>
  <si>
    <t>AP DSST 4,968</t>
  </si>
  <si>
    <t>Nguyễn Ngọc Bi
Trần Thị Thêu</t>
  </si>
  <si>
    <t>Khóm 4, tt Càng Long</t>
  </si>
  <si>
    <t>Nợ bà Võ Thị Hồng Nhung 35,000,000</t>
  </si>
  <si>
    <t>Trần Thị Thêu</t>
  </si>
  <si>
    <t>Đặng Văn Út
Nguyễn Thị Thúy</t>
  </si>
  <si>
    <t>Khóm 8, tt Càng Long</t>
  </si>
  <si>
    <t>Nợ ông Huỳnh Văn Thể
bà Lê Thị Mười Hai
20 chỉ vàng 24Kra loại 99%</t>
  </si>
  <si>
    <t>Nợ ông Đồng Văn Cum
25 chỉ vàng 24kra
 loại vàng SJC 99%</t>
  </si>
  <si>
    <t>Huỳnh Minh Thiện
Võ Thị Thu Trang</t>
  </si>
  <si>
    <t>Đại Đức, Đức Mỹ</t>
  </si>
  <si>
    <t>Nguyễn Văn Lành</t>
  </si>
  <si>
    <t>Không có thu nhập</t>
  </si>
  <si>
    <t>36/QĐ-CCTHA
08/9/2015</t>
  </si>
  <si>
    <t>146/QĐ-CCTHA
14/10/2013</t>
  </si>
  <si>
    <t>19/2013/HSST
15/7/2013</t>
  </si>
  <si>
    <t>37/QĐ-CCTHA
08/9/2015</t>
  </si>
  <si>
    <t>857/QĐ-CCTHA
04/01/2013</t>
  </si>
  <si>
    <t>73/2011/QĐST-DS
24/5/2011</t>
  </si>
  <si>
    <t>38/QĐ-CCTHA
08/9/2015</t>
  </si>
  <si>
    <t>500/QĐ-CCTHA
12/12/2013</t>
  </si>
  <si>
    <t>423/2006/HSPT
16/8/2006</t>
  </si>
  <si>
    <t>39/QĐ-CCTHA
14/9/2015</t>
  </si>
  <si>
    <t>1001/QĐ-CCTHA
22/7/2015</t>
  </si>
  <si>
    <t>30/2015/DS-ST
22/5/2015</t>
  </si>
  <si>
    <t>40/QĐ-CCTHA
14/9/2015</t>
  </si>
  <si>
    <t>1002/QĐ-CCTHA
22/7/2015</t>
  </si>
  <si>
    <t>58/2013/QĐST-DS
19/02/2013</t>
  </si>
  <si>
    <t>41/QĐ-CCTHA
14/9/2015</t>
  </si>
  <si>
    <t>1116/QĐ-CCTHA
03/8/2015</t>
  </si>
  <si>
    <t>42/QĐ-CCTHA
15/9/2015</t>
  </si>
  <si>
    <t>831/QĐ-CCTHA
12/5/2015</t>
  </si>
  <si>
    <t>71/2015/QĐST-DS
22/4/2015</t>
  </si>
  <si>
    <t>43/QĐ-CCTHA
15/9/2015</t>
  </si>
  <si>
    <t>832/QĐ-CCTHA
12/5/2015</t>
  </si>
  <si>
    <t>44/QĐ-CCTHA
15/9/2015</t>
  </si>
  <si>
    <t>34/THA
24/01/1997</t>
  </si>
  <si>
    <t>42/HSST
10/02/1996</t>
  </si>
  <si>
    <t>45/QĐ-CCTHA
15/9/2015</t>
  </si>
  <si>
    <t>222/QĐ-CCTHA
15/11/2011</t>
  </si>
  <si>
    <t>37/2011/HSST
23/5/2011</t>
  </si>
  <si>
    <t>46/QĐ-CCTHA
15/9/2015</t>
  </si>
  <si>
    <t>90/QĐ-CCTHA
28/10/2014</t>
  </si>
  <si>
    <t>40/2014/HSST
04/8/2014</t>
  </si>
  <si>
    <t>47/QĐ-CCTHA
15/9/2015</t>
  </si>
  <si>
    <t>551/QĐ-CCTHA
13/12/2013</t>
  </si>
  <si>
    <t>48/QĐ-CCTHA
15/9/2015</t>
  </si>
  <si>
    <t>33/QĐ-CCTHA
21/10/2014</t>
  </si>
  <si>
    <t>49/HSST
22/02/2003</t>
  </si>
  <si>
    <t>49/QĐ-CCTHA
15/9/2015</t>
  </si>
  <si>
    <t>1010/QĐ-CCTHA
22/6/2007</t>
  </si>
  <si>
    <t>22/2007/HSPT
22/6/2007</t>
  </si>
  <si>
    <t>50/QĐ-CCTHA
15/9/2015</t>
  </si>
  <si>
    <t>577/QĐ-CCTHA
20/12/2013</t>
  </si>
  <si>
    <t>448/2013/QĐST -DS
04/12/2013</t>
  </si>
  <si>
    <t>51/QĐ-CCTHA
15/9/2015</t>
  </si>
  <si>
    <t>579/QĐ-CCTHA
20/12/2013</t>
  </si>
  <si>
    <t>449/2013/QĐST -DS
04/12/2013</t>
  </si>
  <si>
    <t>52/QĐ-CCTHA
15/9/2015</t>
  </si>
  <si>
    <t>581/QĐ-CCTHA
20/12/2013</t>
  </si>
  <si>
    <t>450/2013/QĐST -DS
04/12/2013</t>
  </si>
  <si>
    <t>53/QĐ-CCTHA
15/9/2015</t>
  </si>
  <si>
    <t>583/QĐ-CCTHA
20/12/2013</t>
  </si>
  <si>
    <t>451/2013/QĐST -DS
04/12/2013</t>
  </si>
  <si>
    <t>54/QĐ-CCTHA
15/9/2015</t>
  </si>
  <si>
    <t>585/QĐ-CCTHA
20/12/2013</t>
  </si>
  <si>
    <t>452/2013/QĐST -DS
04/12/2013</t>
  </si>
  <si>
    <t>55/QĐ-CCTHA
15/9/2015</t>
  </si>
  <si>
    <t>587/QĐ-CCTHA
20/12/2013</t>
  </si>
  <si>
    <t>453/2013/QĐST -DS
04/12/2013</t>
  </si>
  <si>
    <t>56/QĐ-CCTHA
15/9/2015</t>
  </si>
  <si>
    <t>589/QĐ-CCTHA
20/12/2013</t>
  </si>
  <si>
    <t>454/2013/QĐST -DS
04/12/2013</t>
  </si>
  <si>
    <t>57/QĐ-CCTHA
15/9/2015</t>
  </si>
  <si>
    <t>591/QĐ-CCTHA
20/12/2013</t>
  </si>
  <si>
    <t>455/2013/QĐST -DS
04/12/2013</t>
  </si>
  <si>
    <t>58/QĐ-CCTHA
15/9/2015</t>
  </si>
  <si>
    <t>646/QĐ-CCTHA
14/01/2014</t>
  </si>
  <si>
    <t>464/2013/QĐST -DS
17/12/2013</t>
  </si>
  <si>
    <t>59/QĐ-CCTHA
15/9/2015</t>
  </si>
  <si>
    <t>177/QĐ-CCTHA
30/10/2007</t>
  </si>
  <si>
    <t>266/2007/DSST
04/09/2007</t>
  </si>
  <si>
    <t>60/QĐ-CCTHA
15/9/2015</t>
  </si>
  <si>
    <t>36/QĐ-CĐ.THA
13/10/2005</t>
  </si>
  <si>
    <t>125/2005/DSST
06/9/2005</t>
  </si>
  <si>
    <t>61/QĐ-CCTHA
15/9/2015</t>
  </si>
  <si>
    <t>772/QĐ-CĐ.THA
11/6/2012</t>
  </si>
  <si>
    <t>45/2008/HSST
25/9/2008</t>
  </si>
  <si>
    <t>62/QĐ-CCTHA
15/9/2015</t>
  </si>
  <si>
    <t>27/QĐ-CĐ.THA
09/10/2014</t>
  </si>
  <si>
    <t>05/2014/QĐ-PT
25/3/2014</t>
  </si>
  <si>
    <t>63/QĐ-CCTHA
15/9/2015</t>
  </si>
  <si>
    <t>965/QĐ-CĐ.THA
24/6/2015</t>
  </si>
  <si>
    <t>41/2014/HSST
24/9/2014</t>
  </si>
  <si>
    <t>64/QĐ-CCTHA
15/9/2015</t>
  </si>
  <si>
    <t>926/QĐ-CĐ.THA
15/6/2009</t>
  </si>
  <si>
    <t>128/2009/DSST
24/4/2009</t>
  </si>
  <si>
    <t>65/QĐ-CCTHA
15/9/2015</t>
  </si>
  <si>
    <t>56/QĐ-CCTHA
03/10/2011</t>
  </si>
  <si>
    <t>88/2011/QĐST-DS
30/5/2011</t>
  </si>
  <si>
    <t>66/QĐ-CCTHA
15/9/2015</t>
  </si>
  <si>
    <t>53/QĐ-CCTHA
03/10/2011</t>
  </si>
  <si>
    <t>87/2011/QĐST-DS
30/5/2011</t>
  </si>
  <si>
    <t>67/QĐ-CCTHA
15/9/2015</t>
  </si>
  <si>
    <t>47/QĐ-CCTHA
03/10/2011</t>
  </si>
  <si>
    <t>85/2011/QĐST-DS
30/5/2011</t>
  </si>
  <si>
    <t>68/QĐ-CCTHA
15/9/2015</t>
  </si>
  <si>
    <t>50/QĐ-CCTHA
03/10/2011</t>
  </si>
  <si>
    <t>86/2011/QĐST-DS
30/5/2011</t>
  </si>
  <si>
    <t>69/QĐ-CCTHA
15/9/2015</t>
  </si>
  <si>
    <t>59/QĐ-CCTHA
03/10/2011</t>
  </si>
  <si>
    <t>89/2011/QĐST-DS
30/5/2011</t>
  </si>
  <si>
    <t>70/QĐ-CCTHA
15/9/2015</t>
  </si>
  <si>
    <t>62/QĐ-CCTHA
03/10/2011</t>
  </si>
  <si>
    <t>90/2011/QĐST-DS
30/5/2011</t>
  </si>
  <si>
    <t>71/QĐ-CCTHA
15/9/2015</t>
  </si>
  <si>
    <t>65/QĐ-CCTHA
03/10/2011</t>
  </si>
  <si>
    <t>91/2011/QĐST-DS
30/5/2011</t>
  </si>
  <si>
    <t>72/QĐ-CCTHA
15/9/2015</t>
  </si>
  <si>
    <t>38/QĐ-CCTHA
03/10/2011</t>
  </si>
  <si>
    <t>82/2011/QĐST-DS
30/5/2011</t>
  </si>
  <si>
    <t>73/QĐ-CCTHA
15/9/2015</t>
  </si>
  <si>
    <t>44/QĐ-CCTHA
03/10/2011</t>
  </si>
  <si>
    <t>84/2011/QĐST-DS
30/5/2011</t>
  </si>
  <si>
    <t>74/QĐ-CCTHA
15/9/2015</t>
  </si>
  <si>
    <t>41/QĐ-CCTHA
03/10/2011</t>
  </si>
  <si>
    <t>83/2011/QĐST-DS
30/5/2011</t>
  </si>
  <si>
    <t>75/QĐ-CCTHA
15/9/2015</t>
  </si>
  <si>
    <t>35/QĐ-CCTHA
03/10/2011</t>
  </si>
  <si>
    <t>81/2011/QĐST-DS
30/5/2011</t>
  </si>
  <si>
    <t>76/QĐ-CCTHA
15/9/2015</t>
  </si>
  <si>
    <t>71/QĐ-CCTHA
03/10/2011</t>
  </si>
  <si>
    <t>140/2011/QĐST-DS
03/8/2011</t>
  </si>
  <si>
    <t>77/QĐ-CCTHA
15/9/2015</t>
  </si>
  <si>
    <t>68/QĐ-CCTHA
03/10/2011</t>
  </si>
  <si>
    <t>136/2011/QĐST-DS
01/8/2011</t>
  </si>
  <si>
    <t>78/QĐ-CCTHA
15/9/2015</t>
  </si>
  <si>
    <t>1124/QĐ-CCTHA
06/8/2012</t>
  </si>
  <si>
    <t>46/2012/QĐST-DS
26/3/2012</t>
  </si>
  <si>
    <t>79/QĐ-CCTHA
15/9/2015</t>
  </si>
  <si>
    <t>26/QĐ-CCTHA
03/10/2011</t>
  </si>
  <si>
    <t>78/2011/QĐST-DS
30/5/2011</t>
  </si>
  <si>
    <t>80/QĐ-CCTHA
15/9/2015</t>
  </si>
  <si>
    <t>29/QĐ-CCTHA
03/10/2011</t>
  </si>
  <si>
    <t>79/2011/QĐST-DS
30/5/2011</t>
  </si>
  <si>
    <t>81/QĐ-CCTHA
15/9/2015</t>
  </si>
  <si>
    <t>32/QĐ-CCTHA
03/10/2011</t>
  </si>
  <si>
    <t>80/2011/QĐST-DS
30/5/2011</t>
  </si>
  <si>
    <t>82/QĐ-CCTHA
15/9/2015</t>
  </si>
  <si>
    <t>1641/QĐ-CCTHA
28/3/2013</t>
  </si>
  <si>
    <t>327/2012/QĐST-DS
17/7/2012</t>
  </si>
  <si>
    <t>83/QĐ-CCTHA
15/9/2015</t>
  </si>
  <si>
    <t>1509/QĐ-CCTHA
28/02/2013</t>
  </si>
  <si>
    <t>326/2012/QĐST-DS
17/7/2012</t>
  </si>
  <si>
    <t>84/QĐ-CCTHA
15/9/2015</t>
  </si>
  <si>
    <t>681/QĐ-CCTHA
05/12/2012</t>
  </si>
  <si>
    <t>174/2011/QĐST-DS
14/10/2011</t>
  </si>
  <si>
    <t>85/QĐ-CCTHA
15/9/2015</t>
  </si>
  <si>
    <t>120/QĐ-CCTHA
10/10/2013</t>
  </si>
  <si>
    <t>372/2013/QĐST-DS
30/8/2013</t>
  </si>
  <si>
    <t>86/QĐ-CCTHA
15/9/2015</t>
  </si>
  <si>
    <t>683/QĐ-CCTHA
05/12/2012</t>
  </si>
  <si>
    <t>110/2012/QĐST-DS
28/5/2012</t>
  </si>
  <si>
    <t>87/QĐ-CCTHA
15/9/2015</t>
  </si>
  <si>
    <t>768/QĐ-CCTHA
16/4/2015</t>
  </si>
  <si>
    <t>63/2015DS-ST
25/3/2015</t>
  </si>
  <si>
    <t>88/QĐ-CCTHA
15/9/2015</t>
  </si>
  <si>
    <t>806/QĐ-CCTHA
27/4/2015</t>
  </si>
  <si>
    <t>19/2015/DS-ST
18/3/2015</t>
  </si>
  <si>
    <t>89/QĐ-CCTHA
15/9/2015</t>
  </si>
  <si>
    <t>34/QĐ-CCTHA
07/10/2013</t>
  </si>
  <si>
    <t>354/2013/QĐST -DS
21/8/2013</t>
  </si>
  <si>
    <t>90/QĐ-CCTHA
15/9/2015</t>
  </si>
  <si>
    <t>10/QĐ-CCTHA
07/10/2013</t>
  </si>
  <si>
    <t>352/2013/QĐST -DS
21/8/2013</t>
  </si>
  <si>
    <t>91/QĐ-CCTHA
15/9/2015</t>
  </si>
  <si>
    <t>37/QĐ-CCTHA
07/10/2013</t>
  </si>
  <si>
    <t>353/2013/QĐST -DS
21/8/2013</t>
  </si>
  <si>
    <t>Sơn Thị Chane Thi</t>
  </si>
  <si>
    <t>ấp Tân Ngại, xã Lương Hòa A, huyện Châu Thành, TV</t>
  </si>
  <si>
    <t>Đặng Quốc Toản</t>
  </si>
  <si>
    <t>Phương Minh Hải</t>
  </si>
  <si>
    <t>ấp Hòa Lạc C, xã Lương Hòa A, huyện Châu Thành, TV</t>
  </si>
  <si>
    <t>Khưu Phước Thiện</t>
  </si>
  <si>
    <t>ấp Hòa Lạc A, xã Lương Hòa A, huyện Châu Thành, TV</t>
  </si>
  <si>
    <t>Huỳnh Thị Lâm</t>
  </si>
  <si>
    <t>ấp Ngãi Hiệp, xã Hưng Mỹ, huyện Châu Thành, TV</t>
  </si>
  <si>
    <t>Trần Thị Kim Linh</t>
  </si>
  <si>
    <t>Nguyễn Phước Ninh</t>
  </si>
  <si>
    <t>ấp Rạch Vồn, xã Hưng Mỹ, huyện Châu Thành, TV</t>
  </si>
  <si>
    <t>Công ty TNHH SX, TM Hưng Thịnh</t>
  </si>
  <si>
    <t>ấp Bến Có, xã Nguyệt Hóa, huyện Châu Thành, TV</t>
  </si>
  <si>
    <t>Trần Hữu Bình</t>
  </si>
  <si>
    <t>Đoàn Thị Phu</t>
  </si>
  <si>
    <t>Từ Mỹ Anh</t>
  </si>
  <si>
    <t>ấp Ba Se A, xã Lương Hòa, huyện Châu Thành, TV</t>
  </si>
  <si>
    <t>Huỳnh Thị Ánh</t>
  </si>
  <si>
    <t>Đặng Ái Hoa</t>
  </si>
  <si>
    <t>Huỳnh Tuấn Vũ</t>
  </si>
  <si>
    <t>ấp Cổ Tháp A, xã Nguyệt Hóa, huyện Châu Thành, TV</t>
  </si>
  <si>
    <t>Lê Văn Mùi</t>
  </si>
  <si>
    <t>Nguyễn Tuấn Khanh</t>
  </si>
  <si>
    <t>K2, TT CT, huyện Châu Thành, TV</t>
  </si>
  <si>
    <t>Nguyễn Thị Cất</t>
  </si>
  <si>
    <t>Trần Bình Mười</t>
  </si>
  <si>
    <t>TPTV</t>
  </si>
  <si>
    <t>Kim Thị Lý Thảo</t>
  </si>
  <si>
    <t>ấp Bích Trì, xã Hòa Thuận, huyện Châu Thành, TV</t>
  </si>
  <si>
    <t>Đặng Bích Dung</t>
  </si>
  <si>
    <t>Số 51, khóm 10, phường 6, TP Trà Vinh, TV</t>
  </si>
  <si>
    <t>Số 91, Đồng Khởi, khóm 10, phường 6, TP Trà Vinh, TV</t>
  </si>
  <si>
    <t>Số 91, Hoàng Hoa Thám, khóm 10, phường 6, TP Trà Vinh, TV</t>
  </si>
  <si>
    <t>Lư Thị Mỹ Thanh</t>
  </si>
  <si>
    <t>ấp Ô Tre Nhỏ, xã Thanh Mỹ, huyện Châu Thành, TV</t>
  </si>
  <si>
    <t>Nguyễn Văn Lĩnh</t>
  </si>
  <si>
    <t>ấp An Chay, xã Thanh Mỹ, huyện Châu Thành, TV</t>
  </si>
  <si>
    <t>Tiền Thị Sang</t>
  </si>
  <si>
    <t>ấp Giồng Lức, xã Đa Lộc, huyện Châu Thành, TV</t>
  </si>
  <si>
    <t>Thạch Út Mừng</t>
  </si>
  <si>
    <t>ấp Thanh Trì A, xã Đa Lộc, huyện Châu Thành, TV</t>
  </si>
  <si>
    <t>Sơn Bình</t>
  </si>
  <si>
    <t>Điểm a, khoản 1, Điều 44a Luật THADS sửa đổi, bổ sung năm 2014</t>
  </si>
  <si>
    <t>07/QĐ-CCTHADS (16/9/2015)</t>
  </si>
  <si>
    <t>522/QĐ-CCTHADS (03/2/2015)</t>
  </si>
  <si>
    <t>48/2014/HSST (19/12/2014) của TAND huyện Châu Thành</t>
  </si>
  <si>
    <t>08/QĐ-CCTHADS (16/9/2015)</t>
  </si>
  <si>
    <t>526/QĐ-CCTHADS (3/2/2015)</t>
  </si>
  <si>
    <t>47/2014/HSST (19/12/2014) của TAND huyện Châu Thành</t>
  </si>
  <si>
    <t>09/QĐ-CCTHADS (16/9/2015)</t>
  </si>
  <si>
    <t>995/QĐ-CCTHADS (11/8/2015)</t>
  </si>
  <si>
    <t>103/2015/QĐST-HNGĐ (10/7/2015) của TAND huyện Châu Thành</t>
  </si>
  <si>
    <t>10/QĐ-CCTHADS (16/9/2015)</t>
  </si>
  <si>
    <t>996/QĐ-CCTHADS (11/8/2015)</t>
  </si>
  <si>
    <t>67/2015/QĐST-NHGĐ (13/5/2015) của TAND huyện Châu Thành</t>
  </si>
  <si>
    <t>16/QĐ-CCTHADS (18/9/2015)</t>
  </si>
  <si>
    <t>956/QĐ-CCTHADS (23/7/2015)</t>
  </si>
  <si>
    <t>37/2015/QĐST-DS (15/6/2015) của TAND huyện Châu Thành</t>
  </si>
  <si>
    <t>12/QĐ-CCTHADS (18/9/2015)</t>
  </si>
  <si>
    <t>958/QĐ-CCTHADS (23/7/2015)</t>
  </si>
  <si>
    <t>39/2015/QĐST-DS (15/6/2015) của TAND huyện Châu Thành</t>
  </si>
  <si>
    <t>11/QĐ-CCTHADS (18/9/2015)</t>
  </si>
  <si>
    <t>957/QĐ-CCTHADS (23/7/2015)</t>
  </si>
  <si>
    <t>38/2015/QĐST-DS (15/6/2015) của TAND huyện Châu Thành</t>
  </si>
  <si>
    <t>13/QĐ-CCTHADS (18/9/2015)</t>
  </si>
  <si>
    <t>955/QĐ-CCTHADS (23/7/2015)</t>
  </si>
  <si>
    <t>34/2015/QĐST-DS (12/6/2015) của TAND huyện Châu Thành</t>
  </si>
  <si>
    <t>15/QĐ-CCTHADS (18/9/2015)</t>
  </si>
  <si>
    <t>953/QĐ-CCTHADS (23/7/2015)</t>
  </si>
  <si>
    <t>36/2015/QĐST-DS (12/6/2015) của TAND huyện Châu Thành</t>
  </si>
  <si>
    <t>14/QĐ-CCTHADS (18/9/2015)</t>
  </si>
  <si>
    <t>954/QĐ-CCTHADS (23/7/2015)</t>
  </si>
  <si>
    <t>35/2015/QĐST-DS (12/6/2015) của TAND huyện Châu Thành</t>
  </si>
  <si>
    <t>28/QĐ-CCTHADS (24/9/2015)</t>
  </si>
  <si>
    <t>818/QĐ-CCTHADS (10/6/2015)</t>
  </si>
  <si>
    <t>24/2015/QĐST-DS (05/5/2015) của TAND huyện Châu Thành</t>
  </si>
  <si>
    <t>27/QĐ-CCTHADS (24/9/2015)</t>
  </si>
  <si>
    <t>863/QĐ-CCTHADS (01/7/2015)</t>
  </si>
  <si>
    <t>01/QĐ-CCTHADS (16/9/2015)</t>
  </si>
  <si>
    <t>133/QĐ-CCTHADS (3/11/2014)</t>
  </si>
  <si>
    <t>44/2014/QĐST-DS (09/9/2014) của TAND huyện Châu Thành</t>
  </si>
  <si>
    <t>02/QĐ-CCTHADS (16/9/2015)</t>
  </si>
  <si>
    <t>401/QĐ-CCTHADS (15/12/2014)</t>
  </si>
  <si>
    <t>37/2014/QĐST-DS (15/8/2014) của TAND huyện Châu Thành</t>
  </si>
  <si>
    <t>28/2013/HSST (23/7/2013) của TAND huyện Châu Thành</t>
  </si>
  <si>
    <t>04/QĐ-CCTHADS (16/9/2015)</t>
  </si>
  <si>
    <t>925/QĐ-CCTHADS (22/7/2014)</t>
  </si>
  <si>
    <t>56/2014/QĐST-DS (23/6/2014) của TAND huyện Châu Thành</t>
  </si>
  <si>
    <t>05/QĐ-CCTHADS (16/9/2015)</t>
  </si>
  <si>
    <t>734/QĐ-CCTHADS (13/5/2015)</t>
  </si>
  <si>
    <t>64/2014/HSST(07/3/2014) của TAND Bình Tân, TPHCM</t>
  </si>
  <si>
    <t>06/QĐ-CCTHADS (16/9/2015)</t>
  </si>
  <si>
    <t>238/QĐ-CCTHADS (13/4/2011)</t>
  </si>
  <si>
    <t>06/2014/HSST(03/3/2011) của TAND huyện Châu Thành</t>
  </si>
  <si>
    <t>24/QĐ-CCTHADS (24/9/2015)</t>
  </si>
  <si>
    <t>436/QĐ-CCTHADS (07/1/2015)</t>
  </si>
  <si>
    <t>79/2014/HSST (26/9/2014) của TAND huyện Châu Thành</t>
  </si>
  <si>
    <t>25/QĐ-CCTHADS (24/9/2015)</t>
  </si>
  <si>
    <t>997/QĐ-CCTHADS (11/8/2015)</t>
  </si>
  <si>
    <t>46/2015/QĐST-DS (22/7/2015) của TAND huyện Châu Thành</t>
  </si>
  <si>
    <t>26/QĐ-CCTHADS (24/9/2015)</t>
  </si>
  <si>
    <t>81/2009/QĐST-DS (12/11/2009) của TAND TP.TV</t>
  </si>
  <si>
    <t>35/QĐ-CCTHADS (25/9/2015)</t>
  </si>
  <si>
    <t>18/QĐ-CCTHADS (18/9/2015)</t>
  </si>
  <si>
    <t>764/QĐ-CCTHADS (04/6/2015)</t>
  </si>
  <si>
    <t>26/2014/QĐST-DS (14/5/2015) của TAND huyện Châu Thành</t>
  </si>
  <si>
    <t>17/QĐ-CCTHADS (18/9/2015)</t>
  </si>
  <si>
    <t>982/QĐ-CCTHADS (05/8/2015)</t>
  </si>
  <si>
    <t>75/2013/QĐST-DS (23/9/2013) của TAND huyện Châu Thành</t>
  </si>
  <si>
    <t>23/QĐ-CCTHADS (18/9/2015)</t>
  </si>
  <si>
    <t>409/QĐ-CCTHADS (23/7/2009)</t>
  </si>
  <si>
    <t>54/2009/QĐST-DS (25/5/2009) của TAND TP Trà Vinh</t>
  </si>
  <si>
    <t>22/QĐ-CCTHADS (18/9/2015)</t>
  </si>
  <si>
    <t>168/2007/QĐST-DS (11/9/2007) của TAND TP Trà Vinh</t>
  </si>
  <si>
    <t>21/QĐ-CCTHADS (18/9/2015)</t>
  </si>
  <si>
    <t>44/QĐ-CCTHADS (26/10/2007)</t>
  </si>
  <si>
    <t>117/2007/QĐST-DS (09/7/2007) của TAND TP Trà Vinh</t>
  </si>
  <si>
    <t>20/QĐ-CCTHADS (18/9/2015)</t>
  </si>
  <si>
    <t>42/QĐ-CCTHADS (26/10/2007)</t>
  </si>
  <si>
    <t>165/2007/QĐST-DS (27/8/2007) của TAND TP Trà Vinh</t>
  </si>
  <si>
    <t>19/QĐ-CCTHADS (18/9/2015)</t>
  </si>
  <si>
    <t>45/QĐ-CCTHADS (26/10/2007)</t>
  </si>
  <si>
    <t>167/2007/QĐST-DS (11/9/2007) của TAND TP Trà Vinh</t>
  </si>
  <si>
    <t>29/QĐ-CCTHADS (25/9/2015)</t>
  </si>
  <si>
    <t>405/QĐ-CCTHADS (15/12/2014)</t>
  </si>
  <si>
    <t>147/2014/QĐST-DS (07/11/2014) của TAND huyện Châu Thành</t>
  </si>
  <si>
    <t>30/QĐ-CCTHADS (25/9/2015)</t>
  </si>
  <si>
    <t>403/QĐ-CCTHADS (15/12/2014)</t>
  </si>
  <si>
    <t>148/2014/QĐST-DS (07/11/2014) của TAND huyện Châu Thành</t>
  </si>
  <si>
    <t>31/QĐ-CCTHADS (25/9/2015)</t>
  </si>
  <si>
    <t>404/QĐ-CCTHADS (15/12/2014)</t>
  </si>
  <si>
    <t>146/2014/QĐST-DS (06/11/2014) của TAND huyện Châu Thành</t>
  </si>
  <si>
    <t>32/QĐ-CCTHADS (25/9/2015)</t>
  </si>
  <si>
    <t>402/QĐ-CCTHADS (15/12/2014)</t>
  </si>
  <si>
    <t>149/2014/QĐST-DS (10/11/2014) của TAND huyện Châu Thành</t>
  </si>
  <si>
    <t>33/QĐ-CCTHADS (25/9/2015)</t>
  </si>
  <si>
    <t>406/QĐ-CCTHADS (15/12/2014)</t>
  </si>
  <si>
    <t>150/2014/QĐST-DS (10/11/2014) của TAND huyện Châu Thành</t>
  </si>
  <si>
    <t>34/QĐ-CCTHADS (25/9/2015)</t>
  </si>
  <si>
    <t>05/2015/QĐST-DS (27/01/2015) của TAND huyện Bến Lức, Long An</t>
  </si>
  <si>
    <t>37/QĐ-CCTHADS (25/9/2015)</t>
  </si>
  <si>
    <t>507/QĐ-CCTHADS (19/01/2015)</t>
  </si>
  <si>
    <t>160/2014/QĐST-DS (25/12/2014) của TAND huyện Châu Thành</t>
  </si>
  <si>
    <t>39/QĐ-CCTHADS (25/9/2015)</t>
  </si>
  <si>
    <t>565/QĐ-CCTHADS (06/02/2015)</t>
  </si>
  <si>
    <t>115/2014/QĐST-DS (27/8/2014) của TAND huyện Châu Thành</t>
  </si>
  <si>
    <t>38/QĐ-CCTHADS (25/9/2015)</t>
  </si>
  <si>
    <t>564/QĐ-CCTHADS (06/02/2015)</t>
  </si>
  <si>
    <t>114/2014/QĐST-DS (27/8/2014) của TAND huyện Châu Thành</t>
  </si>
  <si>
    <t>40/QĐ-CCTHADS (25/9/2015)</t>
  </si>
  <si>
    <t>77/QĐ-CCTHADS (20/10/2014)</t>
  </si>
  <si>
    <t>28/2010/QĐST-DS (13/4/2010) của TAND TP Trà Vinh</t>
  </si>
  <si>
    <t>36/QĐ-CCTHADS (24/9/2015)</t>
  </si>
  <si>
    <t>979/QĐ-CCTHADS (05/08/2015)</t>
  </si>
  <si>
    <t>07/2015/QĐST-DS (27/5/2015) của TAND TP Trà Vinh</t>
  </si>
  <si>
    <t>Triệu Khánh Hưng</t>
  </si>
  <si>
    <t>Khóm 1, thị trấn Cầu Quan, huyện Tiểu Cần, tỉnh Trà Vinh</t>
  </si>
  <si>
    <t>Nộp 28.296.500đ án phí KDTM</t>
  </si>
  <si>
    <t>Diệp Thị 
Diễm Hà
Trương Thị Bạch Tuyết</t>
  </si>
  <si>
    <t>Khóm 2, thị trấn Trà Cú, huyện Trà Cú, tỉnh Trà Vinh</t>
  </si>
  <si>
    <t>Hà nộp 100.000đ AP HSST+HSPT+ 20.178.000đ phạt 
Tuyết nộp 50.000đ AP HSST + phạt 8.500.000đ</t>
  </si>
  <si>
    <t>Lê Văn Luyến
Nguyễn Thị Thu Ba</t>
  </si>
  <si>
    <t>Ấp Đầu Giồng, xã Phương Thạnh, huyện Càng Long, tỉnh Trà Vinh</t>
  </si>
  <si>
    <t>Sung quỹ 35.904.000 đ</t>
  </si>
  <si>
    <t>Phạm Thị Huỳnh Thi</t>
  </si>
  <si>
    <t>Ấp 6A, xã An Trường, huyện Càng Long, tỉnh Trà Vinh</t>
  </si>
  <si>
    <t>Nộp 29.599.816 án phí DSST</t>
  </si>
  <si>
    <t>Lê Thanh Tâm
Lê Thị Hồng Trinh</t>
  </si>
  <si>
    <t>Số 30, khóm 1,
 phường 7, TPTV, tỉnh Trà Vinh</t>
  </si>
  <si>
    <t>Thanh toán cho Ngân hàng NN&amp;PTNTchi nhánh TPTV 1.080.899.476đ</t>
  </si>
  <si>
    <t>Võ Thị Kiều Nga</t>
  </si>
  <si>
    <t>ấp An Định Cầu, xã Tân Bình, Càng Long, Trà Vinh</t>
  </si>
  <si>
    <t>Nộp án phí KTST là 28.105.000 đ</t>
  </si>
  <si>
    <t>số 30A, Nguyễn Đáng, K6,P7,TP Trà Vinh, Trà Vinh</t>
  </si>
  <si>
    <t>thanh toán lãi phát sinh cho Ngân hàng NN&amp;PTNT CN 02TV số tiền 36.206.581 đ</t>
  </si>
  <si>
    <t>27/QĐ-CTHA
11/9/2015</t>
  </si>
  <si>
    <t>105/QĐ-CTHA
09/01/2012</t>
  </si>
  <si>
    <t>164/2011/HSPT
16/9/2011
TANDTC TPHCM</t>
  </si>
  <si>
    <t>28/QĐ-CTHA
18/9/2015</t>
  </si>
  <si>
    <t>323/QĐ-CTHA
11/9/2007</t>
  </si>
  <si>
    <t>1163/2007/HSPT
22/8/2007
TANDTC TPHCM</t>
  </si>
  <si>
    <t>29/QĐ-CTHA
18/9/2015</t>
  </si>
  <si>
    <t>264/QĐ-CTHA
18/11/1998</t>
  </si>
  <si>
    <t>79/HSST
24/10/1998
TAND tỉnh Trà Vinh</t>
  </si>
  <si>
    <t>30/QĐ-CTHA
23/9/2015</t>
  </si>
  <si>
    <t>106/QĐ-CTHA
06/6/2014</t>
  </si>
  <si>
    <t>138/2014/HSPT
25/3/2014
TANDTC TPHCM</t>
  </si>
  <si>
    <t>31/QĐ-CTHA
25/9/2015</t>
  </si>
  <si>
    <t xml:space="preserve">296/QĐ-CTHA
07/8/2013
</t>
  </si>
  <si>
    <t>109/2012/QĐST-DS
05/11/2012
TAND TP Trà Vinh</t>
  </si>
  <si>
    <t>32/QĐ-CTHA
28/9/2015</t>
  </si>
  <si>
    <t>06/QĐ-CTHA
03/01/2001</t>
  </si>
  <si>
    <t>13/UBTP-KT
30/12/1999
Ủy ban Thẩm phán
TAND tối cao</t>
  </si>
  <si>
    <t>33/QĐ-CTHA
28/9/2015</t>
  </si>
  <si>
    <t>81/QĐ-CTHA
06/12/2011</t>
  </si>
  <si>
    <t>57/2011/QĐST-KDTM
16/11/2011
TAND tỉnh Trà Vinh</t>
  </si>
  <si>
    <t>Trần Lê Trung, Dương Ngọc Huyền</t>
  </si>
  <si>
    <t>nộp AP 1000</t>
  </si>
  <si>
    <t xml:space="preserve">Phạt: 13.000
</t>
  </si>
  <si>
    <t>Khóm 6, phường 8, TP.Trà Vinh</t>
  </si>
  <si>
    <t>nộp 8,177 tiền thu lợi bất chính sung
công quỹ nhà nước và nộp 50 tiền án phí hình sự sơ thẩm</t>
  </si>
  <si>
    <t>Khóm 5, phường 8, TP.Trà Vinh</t>
  </si>
  <si>
    <t>Chung cư phường 5, phường 5, TP.Trà Vinh</t>
  </si>
  <si>
    <t>số 191/11 Hùng Vương, khóm 2, phường 5, TP.Trà Vinh</t>
  </si>
  <si>
    <t>nộp 8,848
 AP DSST</t>
  </si>
  <si>
    <t>Sơn Thị Lợi, Thạch Ngọc Công</t>
  </si>
  <si>
    <t>số 07 Kho Dầu, khóm 4, phường 5, TP.Trà Vinh</t>
  </si>
  <si>
    <t>số 46A Hùng Vương, khóm 2, phường 5, TP.Trà Vinh</t>
  </si>
  <si>
    <t>Lâm Thị Lan, Ngô Lâm Hiền</t>
  </si>
  <si>
    <t>Số 43, khóm 2, phường 5, TP.Trà Vinh</t>
  </si>
  <si>
    <t>số 75A, khóm 1, phường 5, TP.Trà Vinh</t>
  </si>
  <si>
    <t>số 66, khóm 1, phường 5, TP.Trà Vinh</t>
  </si>
  <si>
    <t>nộp 50
 AP HSST, 7,000 tiền phạt và 3,290 Tiền thu lợi bất chính SCQNN</t>
  </si>
  <si>
    <t>nộp APDSST
8.730</t>
  </si>
  <si>
    <t xml:space="preserve">nộp TLBC SCQNN
40.209
</t>
  </si>
  <si>
    <t>Tô Văn Minh</t>
  </si>
  <si>
    <t>nộp APDSST
4.459</t>
  </si>
  <si>
    <t>số 237, K5, P7, TPTV (chổ ở: số 183/3A Trần Quốc Tuấn, K2, P2, TPTV)</t>
  </si>
  <si>
    <t>trả Trần Thị Hạnh - K4, P5, TPTV) tiền gốc lãi 14.525</t>
  </si>
  <si>
    <t>nộp tiền phạt
30.000
SCQNN
16.398</t>
  </si>
  <si>
    <t>Lê Thị Thanh Trúc
Lê Hoàng Minh
Trương Tấn Hữu</t>
  </si>
  <si>
    <t>Lâm Thanh Hương</t>
  </si>
  <si>
    <t>K4, P7, TPTV</t>
  </si>
  <si>
    <t>Trả 5.212</t>
  </si>
  <si>
    <t>nộp APDSST
1.362</t>
  </si>
  <si>
    <t>Trần Trung Nghĩa</t>
  </si>
  <si>
    <t>K4, P3, TPTV</t>
  </si>
  <si>
    <t>525 
APDSST</t>
  </si>
  <si>
    <t>DSST 795,500đ</t>
  </si>
  <si>
    <t>Trần Văn Thống</t>
  </si>
  <si>
    <t>237, khóm 2, phường 7, TPTV</t>
  </si>
  <si>
    <t>DSST: 4,116</t>
  </si>
  <si>
    <t>HSST 200
DSST 515</t>
  </si>
  <si>
    <t>Phạt 20,375,000đ</t>
  </si>
  <si>
    <t>AP 50
SCQ 20,500 và 2,65 chỉ vàng 18Kra</t>
  </si>
  <si>
    <t xml:space="preserve">Mang Văn Thành, Lý Văn Tuấn , Phan Vĩnh Quang  </t>
  </si>
  <si>
    <t>(K2,P7)(K4)</t>
  </si>
  <si>
    <t xml:space="preserve">Võ Văn Tấn
</t>
  </si>
  <si>
    <t>(360A, NTMK, K8,P7, TPTV)</t>
  </si>
  <si>
    <t>20bis k3, p4, TPTV</t>
  </si>
  <si>
    <t xml:space="preserve">Nguyễn Thị Thúy Hằng,
</t>
  </si>
  <si>
    <t>Phạt, TLBC, 
AP
34,000</t>
  </si>
  <si>
    <t>Diệp Thị Phấn</t>
  </si>
  <si>
    <t>519 k3, p7</t>
  </si>
  <si>
    <t>AP, Phạt
25.050</t>
  </si>
  <si>
    <t>Diệp Hoàng</t>
  </si>
  <si>
    <t>99 k10, p6, TPTV</t>
  </si>
  <si>
    <t>Phạt, TLBC, 
AP
25,570</t>
  </si>
  <si>
    <t>Sacombank
4.604.132</t>
  </si>
  <si>
    <t>Công ty TNHH MTV TM Chí Lập</t>
  </si>
  <si>
    <t>12 Điện Biên Phủ, k2, p6, TPTV</t>
  </si>
  <si>
    <t>AP KDTM ST
23.148</t>
  </si>
  <si>
    <t xml:space="preserve">Huỳnh Thị Hoa
</t>
  </si>
  <si>
    <t>k1, p1, TPTV</t>
  </si>
  <si>
    <t>Nguyễn Thị Thơ
33.000</t>
  </si>
  <si>
    <t>Nguyễn Thị Thủy Tiên</t>
  </si>
  <si>
    <t>ấp Long Đại, xã Long đức</t>
  </si>
  <si>
    <t>trả  cho bà Đinh Thị Duyên</t>
  </si>
  <si>
    <t>nộp án phí DSST 8.545</t>
  </si>
  <si>
    <t>nộp án phí DSST 6.039</t>
  </si>
  <si>
    <t>Nguyễn Vũ Hùng</t>
  </si>
  <si>
    <t>khóm 1, phường</t>
  </si>
  <si>
    <t>nộp án phí HSST 642.400</t>
  </si>
  <si>
    <t>nộp án phí DSST 16.950</t>
  </si>
  <si>
    <t>nộp án phí DSST 7.494</t>
  </si>
  <si>
    <t>nộp án phí DSST 8.986</t>
  </si>
  <si>
    <t>nộp án phí DSST 37.568</t>
  </si>
  <si>
    <t>ấp Vĩnh Yên, xã Long Đức</t>
  </si>
  <si>
    <t>nộp án phí DSST 6.065</t>
  </si>
  <si>
    <t>khóm 1, phường 8</t>
  </si>
  <si>
    <t>giao con</t>
  </si>
  <si>
    <t>ấp Phú Hòa, xã Long Đức</t>
  </si>
  <si>
    <t>nộp án phí HSST 800, phạt 20.000</t>
  </si>
  <si>
    <t>nộp án phí HSST 200, phạt 35.680</t>
  </si>
  <si>
    <t>nộp phạt 27.600</t>
  </si>
  <si>
    <t>Nguyễn Thị Thu</t>
  </si>
  <si>
    <t>ấp Công Thiện Hùng, xã Long Đức</t>
  </si>
  <si>
    <t>nộp án phí DSST 682.500</t>
  </si>
  <si>
    <t>Nguyễn Thị Mỹ Huệ</t>
  </si>
  <si>
    <t>AP 3,000</t>
  </si>
  <si>
    <t>Không có địa phương, không có tài sản</t>
  </si>
  <si>
    <t>196/QĐ-CCTHA
29/9/2015</t>
  </si>
  <si>
    <t>888/QĐ-CCTHA
27/5/2015</t>
  </si>
  <si>
    <t>75/2015/QD9ST-DS
24/4/2015</t>
  </si>
  <si>
    <t>Không có tài sản,
 không có ở nơi cư trú</t>
  </si>
  <si>
    <t xml:space="preserve">23/2007/
HSST
23/4/2007
77/2007/
HSPT
17/9/2007
</t>
  </si>
  <si>
    <t>150
28/7/2015</t>
  </si>
  <si>
    <t>194 25/9/2015</t>
  </si>
  <si>
    <t>1016 06/7/2015</t>
  </si>
  <si>
    <t>08/2015/DS-ST 27/01/2015</t>
  </si>
  <si>
    <t>636
4/4/2013</t>
  </si>
  <si>
    <t>40/2014
DSST
28/4/2014</t>
  </si>
  <si>
    <t>91/2010
QĐST-DS
23/12/2010</t>
  </si>
  <si>
    <t xml:space="preserve">
11,700
</t>
  </si>
  <si>
    <t xml:space="preserve"> 795
</t>
  </si>
  <si>
    <t xml:space="preserve">9,282
</t>
  </si>
  <si>
    <t xml:space="preserve">15,000
</t>
  </si>
  <si>
    <t xml:space="preserve">12,091
</t>
  </si>
  <si>
    <t xml:space="preserve">11,372
</t>
  </si>
  <si>
    <t>Người phải thi hành  không thu nhập, không tài sản</t>
  </si>
  <si>
    <t xml:space="preserve">6,012
</t>
  </si>
  <si>
    <t>57/QĐ-CCTHA (28/7/2015)</t>
  </si>
  <si>
    <t>925/QĐ-CCTHA (24/5/2012)</t>
  </si>
  <si>
    <t xml:space="preserve"> 
715</t>
  </si>
  <si>
    <t xml:space="preserve">1,500
</t>
  </si>
  <si>
    <t xml:space="preserve">184/QĐ-CCTHA (24/8/2015)
</t>
  </si>
  <si>
    <t>448/QĐ-CCTHA 02/4/2010</t>
  </si>
  <si>
    <t xml:space="preserve">07/HSST
(24/4/2000)
</t>
  </si>
  <si>
    <t>193/QĐ-CCTHA (24/9/2015)</t>
  </si>
  <si>
    <t>1156/QĐ-CCTHA (14/8/2015)</t>
  </si>
  <si>
    <t>112/QĐST-DS (07/8/2015)</t>
  </si>
  <si>
    <t>161
28/7/2015</t>
  </si>
  <si>
    <t>188
28/7/2015</t>
  </si>
  <si>
    <t>702
28/4/2013</t>
  </si>
  <si>
    <t>22/2012/QĐST-KDTM
13/6/2012</t>
  </si>
  <si>
    <t>195
29/9/2015</t>
  </si>
  <si>
    <t>173
13/12/2010</t>
  </si>
  <si>
    <t>75/2010/
QĐST-DS
19/11/2010</t>
  </si>
  <si>
    <t>189/QĐ-CCTHA
 14/9/2015</t>
  </si>
  <si>
    <t>977/QĐ-CCTHA
 22/11/2012</t>
  </si>
  <si>
    <t>90/DSST
28/8/2012</t>
  </si>
  <si>
    <t>Không có tài sản,
 thu nhập</t>
  </si>
  <si>
    <t>197/QĐ-CCTHA
29/9/2015</t>
  </si>
  <si>
    <t>228/QĐ-THA
 02/3/2011</t>
  </si>
  <si>
    <t>31/DSST
06/01/2011</t>
  </si>
  <si>
    <t xml:space="preserve">Bỏ địa phương,
</t>
  </si>
  <si>
    <t>816/QĐ-THA
 02/7/2008</t>
  </si>
  <si>
    <t>12/HNST
 29/5/2008</t>
  </si>
  <si>
    <t xml:space="preserve">
 22.500</t>
  </si>
  <si>
    <t>210/QĐ-CCTHA
29/9/2015</t>
  </si>
  <si>
    <t>745/QĐ-THA 
14/4/2015</t>
  </si>
  <si>
    <t>158/DSST
15/7/2015</t>
  </si>
  <si>
    <t>213/QĐ-CCTHA
 29/9/2015</t>
  </si>
  <si>
    <t>75/QĐ- THA
14/8/2009</t>
  </si>
  <si>
    <t>784/DSST
02/6/2009</t>
  </si>
  <si>
    <t>Hứa Thị Oanh</t>
  </si>
  <si>
    <t>ấp Đồn Điền, xã Tân Sơn, Trà Cú</t>
  </si>
  <si>
    <t xml:space="preserve"> - Án phí HSST: 200
- Phạt: 15.000</t>
  </si>
  <si>
    <t xml:space="preserve">Trương Vĩ Đức </t>
  </si>
  <si>
    <t>ấp Chợ, xã Tân Sơn, huyện Trà Cú, tỉnh Trà Vinh</t>
  </si>
  <si>
    <t xml:space="preserve"> - Án phí HSST: 50
- nộp NSNN:315.768.224</t>
  </si>
  <si>
    <t>Kim Văn Bình</t>
  </si>
  <si>
    <t>ấp Sóc Tro Dưới, xã An Quảng Hữu, Trà Cú</t>
  </si>
  <si>
    <t xml:space="preserve"> - Án phí HSST: 200
- Án phí DSST: 2.550</t>
  </si>
  <si>
    <t>La Bé Nhỏ</t>
  </si>
  <si>
    <t>ấp Xoài Lơ, xã Lưu Nghiệp Anh, huyện Trà Cú</t>
  </si>
  <si>
    <t>phạt: 5.000</t>
  </si>
  <si>
    <t>Trương Văn Thiện</t>
  </si>
  <si>
    <t>nộp án phí DSST:3.525</t>
  </si>
  <si>
    <t>Diệp Văn Son</t>
  </si>
  <si>
    <t>phat:5.000</t>
  </si>
  <si>
    <t>Trần Thị Gấm</t>
  </si>
  <si>
    <t>ấp Xóm Chòi, xã Ngãi Xuyên,Trà Cú</t>
  </si>
  <si>
    <t>Án phí HSST: 200
Án phí DSST: 336</t>
  </si>
  <si>
    <t xml:space="preserve">Trương Thị Loan </t>
  </si>
  <si>
    <t>Ấp Phố, xã An Quãng Hữu, Trà Cú</t>
  </si>
  <si>
    <t>Án phí HSST: 200
Án phí DSST: 3,849</t>
  </si>
  <si>
    <t>Thạch Rene</t>
  </si>
  <si>
    <t>Ấp Xoài Thum, xã Ngãi Xuyên,Trà Cú</t>
  </si>
  <si>
    <t>Phạm Hoàng Tấn</t>
  </si>
  <si>
    <t>Phạm Hải Đăng</t>
  </si>
  <si>
    <t>phạt: 15.000</t>
  </si>
  <si>
    <t>01/QĐ-CCTHADS
01/10/2015</t>
  </si>
  <si>
    <t>276/QĐ-CCTHADS
26/3/2012</t>
  </si>
  <si>
    <t>27/HSST
08/8/2011 của TAND huyện Châu Thành, Hậu Giang</t>
  </si>
  <si>
    <t>02/QĐ-CCTHADS
01/10/2015</t>
  </si>
  <si>
    <t>408/QĐ-CCTHADS
4/2/2013</t>
  </si>
  <si>
    <t>18/HSST
05/8/2004 của TAND huyện Châu Thành, tỉnh Trà Vinh</t>
  </si>
  <si>
    <t>03/QĐ-CCTHADS
01/10/2015</t>
  </si>
  <si>
    <t>627/QĐ-CCTHADS
16/4/2015</t>
  </si>
  <si>
    <t>495/HSPT
5/2/2015 của Tòa án Tối cao tại Thành Phố Hồ Chí Minh</t>
  </si>
  <si>
    <t>04/QĐ-CCTHADS
01/10/2015</t>
  </si>
  <si>
    <t>225/QĐ-CCTHADS
13/02/2012</t>
  </si>
  <si>
    <t>05/QĐ-CCTHADS
01/10/2015</t>
  </si>
  <si>
    <t>16/-CCTHADS
01/10/2015</t>
  </si>
  <si>
    <t>06/QĐ-CCTHADS
01/10/2015</t>
  </si>
  <si>
    <t>224/-CCTHADS
13/02/2012</t>
  </si>
  <si>
    <t>07/QĐ-CCTHADS
01/10/2015</t>
  </si>
  <si>
    <t>122/-CCTHADS
14/10/2013</t>
  </si>
  <si>
    <t>406/-CCTHADS
04/02/2013</t>
  </si>
  <si>
    <t>174/HSST
06/6/2012 của TAND Tp Hồ Chí Minh</t>
  </si>
  <si>
    <t>09/QĐ-CCTHADS
01/10/2015</t>
  </si>
  <si>
    <t>291/-CCTHADS
12/5/2008</t>
  </si>
  <si>
    <t>10/QĐ-CCTHADS
01/10/2015</t>
  </si>
  <si>
    <t>206/QĐ-CCTHADS
13/02/2012</t>
  </si>
  <si>
    <t>11/QĐ-CCTHADS
01/10/2015</t>
  </si>
  <si>
    <t>209/QĐ-CCTHADS
13/02/2012</t>
  </si>
  <si>
    <t>12/QĐ-CCTHADS
01/10/2015</t>
  </si>
  <si>
    <t>227QĐ-CCTHADS
13/02/2012</t>
  </si>
  <si>
    <t xml:space="preserve">Lâm Vạn Tượng, Huỳnh Thị Lệ Túy </t>
  </si>
  <si>
    <t>số 76, Phạm Hồng Thái, K3,P2, TP.TV</t>
  </si>
  <si>
    <t>03/QĐ-CCTHADS (16/9/2015)</t>
  </si>
  <si>
    <t>113/QĐ-CCTHADS (3/11/2014)</t>
  </si>
  <si>
    <t>03/QĐ-CCTHADS (05/11/2015)</t>
  </si>
  <si>
    <t>01/QĐ-CCTHADS (05/10/2015)</t>
  </si>
  <si>
    <t>124/2015/QĐST-DS (03/9/2015) của TAND TP.TV</t>
  </si>
  <si>
    <t>01/THA 28/10/2015</t>
  </si>
  <si>
    <t>514/THA 06/8/2013</t>
  </si>
  <si>
    <t>40/DSPT 22/7/2013</t>
  </si>
  <si>
    <t>Phạm Văn Lập,
 Phạm Thị Phước</t>
  </si>
  <si>
    <t>Tân Phúc, Đại Phước</t>
  </si>
  <si>
    <t>01/QĐ-CCTHA
24/11/2015</t>
  </si>
  <si>
    <t>1540/QĐ-CCTHA
28/02/2013</t>
  </si>
  <si>
    <t>388/2009/QĐST-DS
06/11/2009</t>
  </si>
  <si>
    <r>
      <t xml:space="preserve">Lâm Văn Dương </t>
    </r>
    <r>
      <rPr>
        <i/>
        <sz val="10"/>
        <rFont val="Times New Roman"/>
        <family val="1"/>
      </rPr>
      <t>(Hoàng)</t>
    </r>
  </si>
  <si>
    <r>
      <t xml:space="preserve">Trần Văn Thức </t>
    </r>
    <r>
      <rPr>
        <i/>
        <sz val="10"/>
        <rFont val="Times New Roman"/>
        <family val="1"/>
      </rPr>
      <t>(Thừa)</t>
    </r>
  </si>
  <si>
    <r>
      <t xml:space="preserve">ấp Bà Nhì, xã Đôn Xuân, huyện Trà Cú </t>
    </r>
    <r>
      <rPr>
        <i/>
        <sz val="10"/>
        <rFont val="Times New Roman"/>
        <family val="1"/>
      </rPr>
      <t>(Nay là huyện Duyên Hải)</t>
    </r>
    <r>
      <rPr>
        <sz val="10"/>
        <rFont val="Times New Roman"/>
        <family val="1"/>
      </rPr>
      <t>, tỉnh Trà Vinh</t>
    </r>
  </si>
  <si>
    <t xml:space="preserve">Mai Thị Cúc
</t>
  </si>
  <si>
    <t>k2, tt Duyên Hải, Duyên Hải, Trà Vinh</t>
  </si>
  <si>
    <t>Bt cho bà Tiếu 21.400.000đ
Bt cho bà Yến 28.700.000đ</t>
  </si>
  <si>
    <t>01/QĐ-CTHA
06/10/2015</t>
  </si>
  <si>
    <t>01/QĐ-CTHA
16/11/2015</t>
  </si>
  <si>
    <t>41/2015/HSST
29/11/2012
TAND tỉnh TRà Vinh</t>
  </si>
  <si>
    <t>Ap HSST 200
Ap DSST 7.447
Ap HSPT 200</t>
  </si>
  <si>
    <t>Ap HNST 
5.637</t>
  </si>
  <si>
    <t>Ap KDTM
18.141</t>
  </si>
  <si>
    <t>Ap DSST
 10.778</t>
  </si>
  <si>
    <t>Ap hòa giải 
1.496</t>
  </si>
  <si>
    <t>Ap hòa giải 
2.146</t>
  </si>
  <si>
    <t>Phạt 4.800
Thu lợi bc 2.795</t>
  </si>
  <si>
    <t>Phạt 3.000
Ap HSST 300</t>
  </si>
  <si>
    <t>Trả cho ông Thạch Thanh Long lãi phát sinh của 292.592</t>
  </si>
  <si>
    <t>Phạm Ngọc Nhàn</t>
  </si>
  <si>
    <t>Ngô Văn Kiệt, Tập Ngãi</t>
  </si>
  <si>
    <t>Trả cho ông Lê Văn Luyến 50.000</t>
  </si>
  <si>
    <t>Nguyễn Phúc Cường</t>
  </si>
  <si>
    <t>Trả cho ông Phạm Minh Tâm 7.000</t>
  </si>
  <si>
    <t>82/QĐ-CCTHA
28/9/2015</t>
  </si>
  <si>
    <t>177/QĐ-CCTHA
07/7/2015</t>
  </si>
  <si>
    <t>86/2014/HSST
12/8/2014</t>
  </si>
  <si>
    <t>83/QĐ-CCTHA
28/9/2015</t>
  </si>
  <si>
    <t>134/QĐ-CCTHA
09/4/2015</t>
  </si>
  <si>
    <t>65/2014/HSPT
05/11/2014</t>
  </si>
  <si>
    <t>AP HSST 200
Phạt 5.000</t>
  </si>
  <si>
    <t xml:space="preserve">2140
</t>
  </si>
  <si>
    <t>Phạt 106.700</t>
  </si>
  <si>
    <t>Phạt 10,000
TLBC 95,000</t>
  </si>
  <si>
    <t>phạt 66,000</t>
  </si>
  <si>
    <t>96/2007/HSPT
30/11/2007</t>
  </si>
  <si>
    <t>Trần Thị Mỹ Hằng</t>
  </si>
  <si>
    <t>khóm 4, phường 9, TPTV</t>
  </si>
  <si>
    <t>Khưu Văn Mẫn</t>
  </si>
  <si>
    <t>02
10/11/2015</t>
  </si>
  <si>
    <t>40
05/10/2015</t>
  </si>
  <si>
    <t>50
25/3/2015</t>
  </si>
  <si>
    <t>Kim Thị Ngọc Thu</t>
  </si>
  <si>
    <t>khóm 5, phường 9, TPTV</t>
  </si>
  <si>
    <t>Thạch Thị Sa Rương</t>
  </si>
  <si>
    <t>03
10/11/2015</t>
  </si>
  <si>
    <t>39
05/10/2015</t>
  </si>
  <si>
    <t>27
27/7/2015</t>
  </si>
  <si>
    <t>Phan Thu Hồng</t>
  </si>
  <si>
    <t>khóm 2, phường 9, TPTV</t>
  </si>
  <si>
    <t>Bùi Văn Hùng, Phạm Thị Ân</t>
  </si>
  <si>
    <t>01
10/11/2015</t>
  </si>
  <si>
    <t>38
05/10/2015</t>
  </si>
  <si>
    <t>20
23/4/2015</t>
  </si>
  <si>
    <t>khóm 6, phường 4, TPTV</t>
  </si>
  <si>
    <t>NSNN</t>
  </si>
  <si>
    <t>40
06/11/2015</t>
  </si>
  <si>
    <t>941
13/6/2014</t>
  </si>
  <si>
    <t>22
25/3/2014</t>
  </si>
  <si>
    <t>Nguyễn Hoàng Phúc</t>
  </si>
  <si>
    <t>Bà Bảy, Ninh Thới</t>
  </si>
  <si>
    <t>án phí HS 200
và án phí DS 331</t>
  </si>
  <si>
    <t>Bùi Thị Yến Loan</t>
  </si>
  <si>
    <t>Mỹ Văn, Ninh Thới</t>
  </si>
  <si>
    <t>án phí dân sự 
sơ thẩm 1.200</t>
  </si>
  <si>
    <t>Nguyễn Thanh Dũng</t>
  </si>
  <si>
    <t>nộp sung quỹ 
NN 5.500</t>
  </si>
  <si>
    <t>Ngô Ngọc Em (Hai Củ)</t>
  </si>
  <si>
    <t>ấp 2, Phong Thạnh</t>
  </si>
  <si>
    <t>nộp án phí HSST
200 và án phí DSST
2.875</t>
  </si>
  <si>
    <t>Lê Thị Mỹ</t>
  </si>
  <si>
    <t>Trà Điêu, Ninh Thới</t>
  </si>
  <si>
    <t>trả 3.000</t>
  </si>
  <si>
    <t>Lâm Văn Vũ
Lê Thị Mỹ</t>
  </si>
  <si>
    <t>trả 36.312</t>
  </si>
  <si>
    <t>trả 1.500</t>
  </si>
  <si>
    <t>nộp án phí DSST
900</t>
  </si>
  <si>
    <t>nộp án phí DSST
907</t>
  </si>
  <si>
    <t>Trương Hoài Hiếu</t>
  </si>
  <si>
    <t>nộp án phí HSST
200 và án phí DSST
200</t>
  </si>
  <si>
    <t>01/QĐ-CCTHA
05/11/2015</t>
  </si>
  <si>
    <t>250/QĐ-CCTHA
17/12/2012</t>
  </si>
  <si>
    <t>12/2012/HSPT
16/3/2012
của TAND tỉnh Trà Vinh</t>
  </si>
  <si>
    <t>02/QĐ-CCTHA
05/11/2015</t>
  </si>
  <si>
    <t>1137/QĐ-CCTHA
20/6/2013</t>
  </si>
  <si>
    <t>17/2013/DSST
15/4/2013
của TAND huyện Cầu Kè, tỉnh Trà Vinh</t>
  </si>
  <si>
    <t>03/QĐ-CCTHA
05/11/2015</t>
  </si>
  <si>
    <t>296/QĐ-CCTHA
07/6/2011</t>
  </si>
  <si>
    <t>01/2011/HSST
19/01/2011
của TAND huyện Cầu Kè, tỉnh Trà Vinh</t>
  </si>
  <si>
    <t>04/QĐ-CCTHA
05/11/2015</t>
  </si>
  <si>
    <t>1563/QĐ-CCTHA
15/8/2013</t>
  </si>
  <si>
    <t>337/2010/HSST
26/11/2010
của TAND TP HCM</t>
  </si>
  <si>
    <t>05/QĐ-CCTHA
05/11/2015</t>
  </si>
  <si>
    <t>210/QĐ-CCTHA
08/3/2010</t>
  </si>
  <si>
    <t>01/2010/DSST
08/01/2010
của TAND huyện Cầu Kè, tỉnh Trà Vinh</t>
  </si>
  <si>
    <t>06/QĐ-CCTHA
05/11/2015</t>
  </si>
  <si>
    <t>86/QĐ-CCTHA
04/11/2013</t>
  </si>
  <si>
    <t>15/2013/DSST
25/3/2013
của TAND huyện Cầu Kè, tỉnh Trà Vinh</t>
  </si>
  <si>
    <t>07/QĐ-CCTHA
05/11/2015</t>
  </si>
  <si>
    <t>92/QĐ-CCTHA
04/11/2013</t>
  </si>
  <si>
    <t>10/2013/DSST
11/3/2013
của TAND huyện Cầu Kè, tỉnh Trà Vinh</t>
  </si>
  <si>
    <t>08/QĐ-CCTHA
05/11/2015</t>
  </si>
  <si>
    <t>90/QĐ-CCTHA
04/11/2013</t>
  </si>
  <si>
    <t>09/2013/DSST
11/3/2013
của TAND huyện Cầu Kè, tỉnh Trà Vinh</t>
  </si>
  <si>
    <t>09/QĐ-CCTHA
05/11/2015</t>
  </si>
  <si>
    <t>87/QĐ-CCTHA
04/11/2013</t>
  </si>
  <si>
    <t>10/QĐ-CCTHA
05/11/2015</t>
  </si>
  <si>
    <t>101/QĐ-CCTHA
04/11/2013</t>
  </si>
  <si>
    <t>70/2013/HSST
07/5/2013
của TAND quận 5, TP.HCM</t>
  </si>
  <si>
    <t xml:space="preserve">Kim Văn Mến </t>
  </si>
  <si>
    <t>ấp Vàm, xã Lưu Nghiệp Anh, Trà Cú</t>
  </si>
  <si>
    <t>Trả cho ông Huỳnh Văn Tài 258,500</t>
  </si>
  <si>
    <t xml:space="preserve">Trần Văn Trương </t>
  </si>
  <si>
    <t>ấp Long Thuận, xã Lưu Nghiệp Anh, Trà Cú</t>
  </si>
  <si>
    <t xml:space="preserve"> - Án phí HSST: 200
- Án phí DSST: 1,900
- Án phí cấp dưỡng: 200</t>
  </si>
  <si>
    <t>Nguyễn Văn Hào</t>
  </si>
  <si>
    <t>ấp Ngã Ba, xã An Quảng Hữu, Trà Cú</t>
  </si>
  <si>
    <t xml:space="preserve"> - Án phí HSST: 200
- Án phí DSST: 1,075</t>
  </si>
  <si>
    <t xml:space="preserve">Phan Văn Tâm
Huỳnh Thị Tuyết </t>
  </si>
  <si>
    <t>ấp Xa Xi, xã Ngãi Xuyên, Trà Cú</t>
  </si>
  <si>
    <t>Trả cho bà Dương Thị Bích Ngọc 110,410</t>
  </si>
  <si>
    <t xml:space="preserve">Thạch Vũ Hải </t>
  </si>
  <si>
    <t>Cấp dưỡng nuôi con cho bà Kim Thị Bình mỗi tháng 600/tháng và buồi thường 25,000</t>
  </si>
  <si>
    <t>Trầm Minh</t>
  </si>
  <si>
    <t>ấp Trà Cú C, xã Kim Sơn,Trà Cú</t>
  </si>
  <si>
    <t>Trả cho ông Nhan Văn Chứa 83,186</t>
  </si>
  <si>
    <t>Nguyễn Trường Giang</t>
  </si>
  <si>
    <t>khóm 2, TT Định An,Trà Cú</t>
  </si>
  <si>
    <t>Lâm Vĩnh Nghĩa 150,000</t>
  </si>
  <si>
    <t>Trương Văn Tol 35,000</t>
  </si>
  <si>
    <t>Án phí DSST: 3,161</t>
  </si>
  <si>
    <t>Từ Văn Xem
Tăng Văn Tài</t>
  </si>
  <si>
    <t>ấp Trà Kha, xã Đại An,Trà Cú
ấp Giồng Lớn A, xã Đại An,Trà Cú</t>
  </si>
  <si>
    <t>Nguyễn Thị Tranh 
9,555</t>
  </si>
  <si>
    <t>Hà Minh Thuận
 Lâm Thị Lệ Hoa
 Hà Văn Phú</t>
  </si>
  <si>
    <t>Cùng đ/c: ấp Xà Lôn, xã Đại An,Trà Cú</t>
  </si>
  <si>
    <t>Huỳnh Thị Hoa
2,000</t>
  </si>
  <si>
    <t>Từ Văn Xem</t>
  </si>
  <si>
    <t>ấp Trà Kha, xã Đại An,Trà Cú</t>
  </si>
  <si>
    <t>Thạch Thị Thanh Na  2,570</t>
  </si>
  <si>
    <t>Tăng Văn Tài</t>
  </si>
  <si>
    <t>ấp Giồng Lớn A, xã Đại An,Trà Cú</t>
  </si>
  <si>
    <t>Thạch Thị Thanh Na  14,180</t>
  </si>
  <si>
    <t xml:space="preserve">Kiên Thanh Hùng </t>
  </si>
  <si>
    <t>ấp Chợ, xã Đại An,Trà Cú</t>
  </si>
  <si>
    <t>Án phí DSST: 986
Án phí HSST: 200</t>
  </si>
  <si>
    <t>Hứa Văn Linh</t>
  </si>
  <si>
    <t>Trầm Thị Bô</t>
  </si>
  <si>
    <t>ấp Vàm Rây, xã Hàm Tân, Trà Cú</t>
  </si>
  <si>
    <t>Tiền sung công quỹ nhà nước: 9150</t>
  </si>
  <si>
    <t>Sơn Hoàng Hiệp</t>
  </si>
  <si>
    <t>ấp Sà Vần B, xã Ngọc Biên, Trà Cú</t>
  </si>
  <si>
    <t>Án phí DSST: 250.
Án phí HSST:200</t>
  </si>
  <si>
    <t>Nguyễn Tuấn Tú</t>
  </si>
  <si>
    <t>khóm 1, TT Trà Cú. Trà Cú</t>
  </si>
  <si>
    <t>Án phí DSST+ Án phí HSST+SCQ:12.831</t>
  </si>
  <si>
    <t>Thạch Ngọc Xưng</t>
  </si>
  <si>
    <t>khóm 4, TT Trà Cú, Trà Cú</t>
  </si>
  <si>
    <t>Tiền Phạt: 4600</t>
  </si>
  <si>
    <t>Trần Minh Quí</t>
  </si>
  <si>
    <t>khóm 3, TT Trà Cú, Trà Cú</t>
  </si>
  <si>
    <t>Kim Ry (Dương)</t>
  </si>
  <si>
    <t>ấp Bến Chùa, xã Phước Hưng, Trà Cú</t>
  </si>
  <si>
    <t>Tiền phạt: 9939</t>
  </si>
  <si>
    <t>Lê Văn Bảo</t>
  </si>
  <si>
    <t>ấp Đầu Giồng B, xã Phước Hưng, Trà Cú</t>
  </si>
  <si>
    <t>Án phí DSST: 352
Án phí HSST: 200</t>
  </si>
  <si>
    <t>Thạch Nặng (Đen)</t>
  </si>
  <si>
    <t>ấp Trạm, xã Phước Hưng, Trà Cú</t>
  </si>
  <si>
    <t>Án phí DSST;487
Án phí HSST:200</t>
  </si>
  <si>
    <t>Lê Chí Nghĩa</t>
  </si>
  <si>
    <t>ấp Chợ, xã Tập Sơn, huyệnTrà Cú</t>
  </si>
  <si>
    <t>Phạt:   2.950</t>
  </si>
  <si>
    <t>Nguyễn Văn Thu</t>
  </si>
  <si>
    <t>ấp Trà Mềm, xã Tập Sơn, huyệnTrà Cú</t>
  </si>
  <si>
    <t>Án phí DSST: 2.000</t>
  </si>
  <si>
    <t>Dương Thị Lệ Thi</t>
  </si>
  <si>
    <t>ấp Sà Vần A, xã Ngọc Biên, Trà Cú</t>
  </si>
  <si>
    <t>Trả cho bà Nguyễn Thị Hồng Loan số tiền: 27.450</t>
  </si>
  <si>
    <t>Trả cho bà Hà Thị Lang số tiền: 17.700</t>
  </si>
  <si>
    <t>Võ Thị Thanh Xuân</t>
  </si>
  <si>
    <t>khóm 3, tt Trà Cú, huyện Trà Cú</t>
  </si>
  <si>
    <t>Trả cho bà Diệp Thị Hồng Châu số tiền: 26.856</t>
  </si>
  <si>
    <t>Trả cho bà Âu Thị Mỹ Hạnh số tiền: 70.337.756đ</t>
  </si>
  <si>
    <t>Trả cho bà Huỳnh Thị Ngân số tiền: 27.223</t>
  </si>
  <si>
    <t>Trả Cho bà Võ Thị Đậm số tiền: 42.615</t>
  </si>
  <si>
    <t>Trả Cho bà Lý Thị Ngọc Hoa số tiền: 13.619</t>
  </si>
  <si>
    <t>Trả Cho bà Lý Thị Ngọc Hoa số tiền: 4.927.338đ</t>
  </si>
  <si>
    <t>Thạch Som Báte
Kim Thị Sa Phene</t>
  </si>
  <si>
    <t>ấp Trạm, xã Phước Hưng, huyện Trà Cú</t>
  </si>
  <si>
    <t>Trả Cho bà Kim  Thị Sết Tha số tiền: 536.857</t>
  </si>
  <si>
    <t>01/QĐ-CCTHADS
26/8/2015</t>
  </si>
  <si>
    <t>580/QĐ-CCTHADS
21/1/2015</t>
  </si>
  <si>
    <t>140/QĐST
26/12/2014 của TAND Trà Cú, tỉnh Trà Vinh</t>
  </si>
  <si>
    <t>02/QĐ-CCTHADS
26/8/2015</t>
  </si>
  <si>
    <t>608/QĐ-CCTHADS
6/2/2015</t>
  </si>
  <si>
    <t>214/HSST
19/9/2011 của TAND quận Thủ Đức, Tp HCM</t>
  </si>
  <si>
    <t>03/QĐ-CCTHADS
26/8/2015</t>
  </si>
  <si>
    <t>775/QĐ-CCTHADS
10/4/2015</t>
  </si>
  <si>
    <t>31/HSPT
5/2/2015 của Tòa án Tối cao tại Đà Nẵng</t>
  </si>
  <si>
    <t>04/QĐ-CCTHADS
26/8/2015</t>
  </si>
  <si>
    <t>1074/QĐ-CCTHADS
30/6/2015</t>
  </si>
  <si>
    <t>13/QĐST
2/4/2015 của TAND Trà Cú, tỉnh Trà Vinh</t>
  </si>
  <si>
    <t>05/QĐ-CCTHADS
26/8/2015</t>
  </si>
  <si>
    <t>944/-CCTHADS
28/5/2015</t>
  </si>
  <si>
    <t>11/HSST
20/3/2015 của TAND Trà Cú</t>
  </si>
  <si>
    <t>06/QĐ-CCTHADS
26/8/2015</t>
  </si>
  <si>
    <t>902/-CCTHADS
13/8/2013</t>
  </si>
  <si>
    <t>11/QĐST
04/7/2013 của TAND Trà Cú, tỉnh Trà Vinh</t>
  </si>
  <si>
    <t>07/QĐ-CCTHADS
26/8/2015</t>
  </si>
  <si>
    <t>819/-CCTHADS
22/4/2015</t>
  </si>
  <si>
    <t>11/QĐST
24/3/2015 của TAND Trà Cú</t>
  </si>
  <si>
    <t>631/-CCTHADS
10/02/2015</t>
  </si>
  <si>
    <t>01/QĐST
15/01/2015 của TAND Trà Cú, tỉnh Trà Vinh</t>
  </si>
  <si>
    <t>10/QĐ-CCTHADS
01/9/2015</t>
  </si>
  <si>
    <t>1292/-CCTHADS
26/8/2015</t>
  </si>
  <si>
    <t>20/QĐST-DS
18/5/2015 của TAND Trà Cú, tỉnh Trà Vinh</t>
  </si>
  <si>
    <t>11/QĐ-CCTHADS
15/9/2015</t>
  </si>
  <si>
    <t>687/-CCTHADS
07/5/2014</t>
  </si>
  <si>
    <t>35/HSST
25/9/2013 của TAND Trà Cú</t>
  </si>
  <si>
    <t>12/QĐ-CCTHADS
15/9/2015</t>
  </si>
  <si>
    <t>1209/-CCTHADS
15/9/2014</t>
  </si>
  <si>
    <t>26/HSST
15/7/2014 của TAND Trà Cú, tỉnh Trà Vinh</t>
  </si>
  <si>
    <t>13/QĐ-CCTHADS
15/9/2015</t>
  </si>
  <si>
    <t>968/-CCTHADS
09/7/2014</t>
  </si>
  <si>
    <t>35/HSST
25/9/2013 của TAND Trà Cú, tỉnh Trà Vinh</t>
  </si>
  <si>
    <t>14/QĐ-CCTHADS
15/9/2015</t>
  </si>
  <si>
    <t>969/-CCTHADS
09/7/2014</t>
  </si>
  <si>
    <t>16/QĐ-CCTHADS
22/9/2015</t>
  </si>
  <si>
    <t>97/-CCTHADS
14/10/2013</t>
  </si>
  <si>
    <t>04/HSST
30/1/2013 của TAND Trà Cú</t>
  </si>
  <si>
    <t>17/QĐ-CCTHADS
26/8/2015</t>
  </si>
  <si>
    <t>407/-CCTHADS
22/5/2012</t>
  </si>
  <si>
    <t>10/HSST
29/3/2012 của TAND Trà Cú,tỉnh Trà Vinh</t>
  </si>
  <si>
    <t>18/QĐ-CCTHADS
25/9/2015</t>
  </si>
  <si>
    <t>265/QĐ-CCTHADS
07/5/2009</t>
  </si>
  <si>
    <t>04/2009/HSST
10/02/2009 của TAND Trà Cú</t>
  </si>
  <si>
    <t>19/QĐ-CCTHADS
25/9/2015</t>
  </si>
  <si>
    <t>733/QĐ-CCTHADS
24/6/2013</t>
  </si>
  <si>
    <t>14/2013/HSST
20/3/2013 của TAND Trà Cú, tỉnh Trà Vinh</t>
  </si>
  <si>
    <t>20/QĐ-CCTHADS
25/9/2015</t>
  </si>
  <si>
    <t>104/QĐ-CCTHADS
22/6/2001</t>
  </si>
  <si>
    <t>08/2010/HSST
20/5/2001 của TAND Trà Cú, tỉnh Trà Vinh</t>
  </si>
  <si>
    <t>21/QĐ-CCTHADS
25/9/2015</t>
  </si>
  <si>
    <t>226/QĐ-CCTHADS
03/6/2010</t>
  </si>
  <si>
    <t>01/2010/HSST
13/01/2010 của TAND Trà Cú, tỉnh Trà Vinh</t>
  </si>
  <si>
    <t>22/QĐ-CCTHADS
25/9/2015</t>
  </si>
  <si>
    <t>314/QĐ-CCTHADS
13/11/2014</t>
  </si>
  <si>
    <t>19/2010/HSST
09/3/2010 của TAND H.Bến Lức, Long An</t>
  </si>
  <si>
    <t>23/QĐ-CCTHADS
25/9/2015</t>
  </si>
  <si>
    <t>238/QĐ-CCTHADS
13/3/2009</t>
  </si>
  <si>
    <t>33/2008/HSST
09/12/2008 của TAND Trà Cú</t>
  </si>
  <si>
    <t>24/QĐ-CCTHADS
25/9/2015</t>
  </si>
  <si>
    <t>475/QĐ-CCTHADS
23/12/2014</t>
  </si>
  <si>
    <t>506/2014/HSST
21/8/2014 của TAND Tp. Biên Hòa, Đồng Nai</t>
  </si>
  <si>
    <t>25/QĐ-CCTHADS
25/9/2015</t>
  </si>
  <si>
    <t>103/QĐ-CCTHADS
14/10/2013</t>
  </si>
  <si>
    <t>35/2013/HSST
17/7/2013 của TAND Trà Cú, tỉnh Trà Vinh</t>
  </si>
  <si>
    <t>27/QĐ-CCTHADS
25/9/2015</t>
  </si>
  <si>
    <t>250/-CCTHADS
08/3/2012</t>
  </si>
  <si>
    <t>27/2011/HSST
21/7/2011 của TAND Trà Cú, tỉnh Trà Vinh</t>
  </si>
  <si>
    <t>28/QĐ-CCTHADS
25/9/2015</t>
  </si>
  <si>
    <t>169/-CCTHADS
20/4/2010</t>
  </si>
  <si>
    <t>2776/2009/HSST
21/9/2009 của TAND Tp Hồ Chí Minh</t>
  </si>
  <si>
    <t>40/HSST
10/11/2011 của TAND Trà Cú, tỉnh Trà Vinh</t>
  </si>
  <si>
    <t>97/HSST
26/8/2014 của TAND Trà Cú, tỉnh Trà Vinh</t>
  </si>
  <si>
    <t>40/QĐSTDS
26/8/2014 của TAND Trà Cú, tỉnh Trà Vinh</t>
  </si>
  <si>
    <t>42/HSST
28/8/2013 của TAND Trà Cú, tỉnh Trà Vinh</t>
  </si>
  <si>
    <t>08/HSST
14/3/2008 của TAND Trà Cú, tỉnh Trà Vinh</t>
  </si>
  <si>
    <t>40/QĐST
10/11/2011 của TAND Trà Cú, tỉnh Trà Vinh</t>
  </si>
  <si>
    <t>13/QĐ-CCTHADS
20/11/2015</t>
  </si>
  <si>
    <t>56/QĐ-CCTHADS
22/10/2015</t>
  </si>
  <si>
    <t>25/2015/QĐST-DS
22/5/2015 của TAND huyện Trà Cú, tỉnh Trà Vinh</t>
  </si>
  <si>
    <t>14/QĐ-CCTHADS
20/11/2015</t>
  </si>
  <si>
    <t>57/QĐ-CCTHADS
22/10/2015</t>
  </si>
  <si>
    <t>26/2015/QĐST-DS
22/5/2015 của TAND huyện Trà Cú, tỉnh Trà Vinh</t>
  </si>
  <si>
    <t>15/QĐ-CCTHADS
27/11/2015</t>
  </si>
  <si>
    <t>552/QĐ-CCTHADS
24/5/2013</t>
  </si>
  <si>
    <t>40/2009/QĐST-DS
24/9/2009 của TAND huyện Trà Cú, tỉnh Trà Vinh</t>
  </si>
  <si>
    <t>16/QĐ-CCTHADS
27/11/2015</t>
  </si>
  <si>
    <t>550/QĐ-CCTHADS
24/05/2013</t>
  </si>
  <si>
    <t>43/2009/QĐST-DS
25/9/2009 của TAND huyện Trà Cú, tỉnh Trà Vinh</t>
  </si>
  <si>
    <t>17/QĐ-CCTHADS
27/11/2015</t>
  </si>
  <si>
    <t>551/QĐ-CCTHADS
24/05/2013</t>
  </si>
  <si>
    <t>44/2009/QĐST-DS
25/9/2009 của TAND huyện Trà Cú, tỉnh Trà Vinh</t>
  </si>
  <si>
    <t>18/QĐ-CCTHADS
27/11/2015</t>
  </si>
  <si>
    <t>553/QĐ-CCTHADS
24/05/2013</t>
  </si>
  <si>
    <t>45/2009/QĐST-DS
25/9/2009 của TAND huyện Trà Cú, tỉnh Trà Vinh</t>
  </si>
  <si>
    <t>19/QĐ-CCTHADS
27/11/2015</t>
  </si>
  <si>
    <t>192/QĐ-CCTHADS
13/11/2013</t>
  </si>
  <si>
    <t>42/2009/QĐST-DS
24/9/2009 của TAND huyện Trà Cú, tỉnh Trà Vinh</t>
  </si>
  <si>
    <t>20/QĐ-CCTHADS
27/11/2015</t>
  </si>
  <si>
    <t>210/QĐ-CCTHADS
15/11/2013</t>
  </si>
  <si>
    <t>41/2009/QĐST-DS
24/9/2009 của TAND huyện Trà Cú, tỉnh Trà Vinh</t>
  </si>
  <si>
    <t>21/QĐ-CCTHADS
07/12/2015</t>
  </si>
  <si>
    <t>166/QĐ-CCTHADS
12/11/2013</t>
  </si>
  <si>
    <t>02/2015/DSST
14/01/2015 của TAND huyện Trà Cú, tỉnh Trà Vinh</t>
  </si>
  <si>
    <t>Án phí: 1,696</t>
  </si>
  <si>
    <t>708/7</t>
  </si>
  <si>
    <t>BTCD:
15.005</t>
  </si>
  <si>
    <t>BTCD:
41.500</t>
  </si>
  <si>
    <t>BTCD:
30.000</t>
  </si>
  <si>
    <t>AP: 2462</t>
  </si>
  <si>
    <t>BTCD:
16.470</t>
  </si>
  <si>
    <t>BTCD:
8.640</t>
  </si>
  <si>
    <t>BTCD:
6.930</t>
  </si>
  <si>
    <t>BTCD:
1.470</t>
  </si>
  <si>
    <t>BTCD:
13.840</t>
  </si>
  <si>
    <t>BTCD:
35.000</t>
  </si>
  <si>
    <t>BTCD:
32.025</t>
  </si>
  <si>
    <t>BTCD:
25.905</t>
  </si>
  <si>
    <t>BTCD:
18.000</t>
  </si>
  <si>
    <t>BTCD:
672</t>
  </si>
  <si>
    <t>BTCD:
6.920</t>
  </si>
  <si>
    <t>BTCD:
4.156</t>
  </si>
  <si>
    <t>BTCD:
12.810</t>
  </si>
  <si>
    <t>Huỳnh Văn lợi</t>
  </si>
  <si>
    <t>Rảy A - Vinh Kim - CN -TV</t>
  </si>
  <si>
    <t>CDND
3000</t>
  </si>
  <si>
    <t>Thạch Ba Lem</t>
  </si>
  <si>
    <t>Căn Nom - Trường Thọ -CN-TV</t>
  </si>
  <si>
    <t>CDND
9000</t>
  </si>
  <si>
    <t>Dương Kim Tặng</t>
  </si>
  <si>
    <t>Trà Cuôn - Kim Hòa-CN-TV</t>
  </si>
  <si>
    <t>AP+phạt
7.200</t>
  </si>
  <si>
    <t>Nguyễn Văn Tiền</t>
  </si>
  <si>
    <t>Long Hanh - Long Sơn -CN -TV</t>
  </si>
  <si>
    <t>ap
1565</t>
  </si>
  <si>
    <t>BT:26.000</t>
  </si>
  <si>
    <t>07/THA
17/12/2015</t>
  </si>
  <si>
    <t>101/THA
11/11/2015</t>
  </si>
  <si>
    <t>11/THA
17/12/2015</t>
  </si>
  <si>
    <t>102/THA
11/11/2015</t>
  </si>
  <si>
    <t>48/STDS
29/6/2015</t>
  </si>
  <si>
    <t>10/THA
17/12/2015</t>
  </si>
  <si>
    <t>105/THA
11/11/2015</t>
  </si>
  <si>
    <t>08/THA
17/12/2015</t>
  </si>
  <si>
    <t>103/THA
11/11/2015</t>
  </si>
  <si>
    <t>15/THA
17/12/2015</t>
  </si>
  <si>
    <t>97/THA
11/11/2015</t>
  </si>
  <si>
    <t>12/THA
17/12/2015</t>
  </si>
  <si>
    <t>100/THA
11/11/2015</t>
  </si>
  <si>
    <t>13/THA
17/12/2015</t>
  </si>
  <si>
    <t>99/THA
11/11/2015</t>
  </si>
  <si>
    <t>14/THA
17/12/2015</t>
  </si>
  <si>
    <t>98/THA
11/11/2015</t>
  </si>
  <si>
    <t>16/THA
17/12/2015</t>
  </si>
  <si>
    <t>96/THA
11/11/2015</t>
  </si>
  <si>
    <t>19/THA
17/12/2015</t>
  </si>
  <si>
    <t>93/THA
11/11/2015</t>
  </si>
  <si>
    <t>17/THA
17/12/2015</t>
  </si>
  <si>
    <t>95/THA
11/11/2015</t>
  </si>
  <si>
    <t>18/THA
17/12/2015</t>
  </si>
  <si>
    <t>94/THA
11/11/2015</t>
  </si>
  <si>
    <t>09/THA
17/12/2015</t>
  </si>
  <si>
    <t>104/THA
11/11/2015</t>
  </si>
  <si>
    <t>03/THA
15-12-2015</t>
  </si>
  <si>
    <t>713/THA
08-7-2015</t>
  </si>
  <si>
    <t>118/HNGĐ
20-5-2015</t>
  </si>
  <si>
    <t>04/THA
15-12-2015</t>
  </si>
  <si>
    <t>870/THA
09-9-2015</t>
  </si>
  <si>
    <t>09/HNGĐ
22-6-2015</t>
  </si>
  <si>
    <t>02/THA
08-12-2015</t>
  </si>
  <si>
    <t>05/THA
02-10-2015</t>
  </si>
  <si>
    <t>14/HSST
27-11-2015</t>
  </si>
  <si>
    <t>05/THA
15-12-2015</t>
  </si>
  <si>
    <t>746/THA
29-7-2015</t>
  </si>
  <si>
    <t>38/HSST
10-6-2013</t>
  </si>
  <si>
    <t>Huỳnh Hoàng Tú</t>
  </si>
  <si>
    <t>Số 2, xã Mỹ Cẩm</t>
  </si>
  <si>
    <t>Châu Thị Gìn</t>
  </si>
  <si>
    <t>An Thạnh, Tân Bình</t>
  </si>
  <si>
    <t>01A/QĐ-CCTHA
22/12/2015</t>
  </si>
  <si>
    <t>79/QĐ-CCTHA
11/12/2015</t>
  </si>
  <si>
    <t>41/2015/HSST
17/9/2015</t>
  </si>
  <si>
    <t>02/QĐ-CCTHA
28/12/2015</t>
  </si>
  <si>
    <t>256/QĐ-CCTHA
04/12/2015</t>
  </si>
  <si>
    <t>01/2015/DS-PT
14/10/2015</t>
  </si>
  <si>
    <t>Thạch Bao
Phạm Thị Diệm</t>
  </si>
  <si>
    <t>Lạc Thạnh B - Thạnh Hòa Sơn - CN -TV</t>
  </si>
  <si>
    <t>BT: 50.000</t>
  </si>
  <si>
    <t>Nguyễn Văn Lượm</t>
  </si>
  <si>
    <t>Mỹ Cẩm A- TTCN -CN</t>
  </si>
  <si>
    <t>AP: 770</t>
  </si>
  <si>
    <t>Nguyễn Thị Ánh</t>
  </si>
  <si>
    <t>Giồng Lớn - Vinh Kim - Cầu Ngang -TV</t>
  </si>
  <si>
    <t>BT: 9600</t>
  </si>
  <si>
    <t>Trần Thanh Tùng</t>
  </si>
  <si>
    <t>ấp Năm - Mỹ Long Nam - Cầu Ngang -TV</t>
  </si>
  <si>
    <t>CDNC: 6000</t>
  </si>
  <si>
    <t>BT: 51000</t>
  </si>
  <si>
    <t>22/THA
08-01-2016</t>
  </si>
  <si>
    <t>131/THA
16-12-2015</t>
  </si>
  <si>
    <t>17/HSST
23-5-2012</t>
  </si>
  <si>
    <t>20/THA
05-01-2016</t>
  </si>
  <si>
    <t>24/THA
14-10-2015</t>
  </si>
  <si>
    <t>60/HSPT
25-3-2013</t>
  </si>
  <si>
    <t>21/THA
06-01-2016</t>
  </si>
  <si>
    <t>09/THA
09-10-2015</t>
  </si>
  <si>
    <t>01/ST-DS
17-01-2011</t>
  </si>
  <si>
    <t>23/THA
18-01-2016</t>
  </si>
  <si>
    <t>39/THA
27-10-2015</t>
  </si>
  <si>
    <t>37/HSST
16-9-2015</t>
  </si>
  <si>
    <t>24/THA
18-01-2016</t>
  </si>
  <si>
    <t>35/THA
26-10-2015</t>
  </si>
  <si>
    <t>Trần Thị Đẹp                 Cao Văn Hồng</t>
  </si>
  <si>
    <t>Cái Cỏ- Long Vĩnh</t>
  </si>
  <si>
    <t>AP DSST 9.007</t>
  </si>
  <si>
    <t>Lê Mộng Hồ</t>
  </si>
  <si>
    <t>Thốt Lốt- Long Vĩnh</t>
  </si>
  <si>
    <t>AP DSST 11.974</t>
  </si>
  <si>
    <t>Huỳnh Văn Thắng       Võ Thị Lý</t>
  </si>
  <si>
    <t>Xóm Chùa- Long Vĩnh</t>
  </si>
  <si>
    <t>AP DSPT 1.946</t>
  </si>
  <si>
    <t>Thạch Linh</t>
  </si>
  <si>
    <t>Cao Ngọc Xuyến</t>
  </si>
  <si>
    <t>Thạch Thị Rớt</t>
  </si>
  <si>
    <t>Lê Thị Mai</t>
  </si>
  <si>
    <t>Mé Láng- Ngũ Lạc</t>
  </si>
  <si>
    <t>AP KDTM 4,150</t>
  </si>
  <si>
    <t>Nguyễn Văn Phương, Nguyễn Thị Nhiều</t>
  </si>
  <si>
    <t>AP DSST 4,192</t>
  </si>
  <si>
    <t>Thạch Quờn</t>
  </si>
  <si>
    <t>Rọ Say, Ngũ Lạc</t>
  </si>
  <si>
    <t>AP HSST và AP DSST 311</t>
  </si>
  <si>
    <t>Trần Thị Thu Sương</t>
  </si>
  <si>
    <t>AP HSST và AP DSST 2,500</t>
  </si>
  <si>
    <t>Thạch Chiều</t>
  </si>
  <si>
    <t>Cây Xoài, Ngũ Lạc</t>
  </si>
  <si>
    <t xml:space="preserve">AP HNST  200                    </t>
  </si>
  <si>
    <t>Võ Thị Diễm Thúy    Lê Thanh Phương</t>
  </si>
  <si>
    <t>Cồn cù- Dân Thành</t>
  </si>
  <si>
    <t>AP DSST  19.050</t>
  </si>
  <si>
    <t>Lý Văn Chủ                     Kiến Thị Mỹ Tiên</t>
  </si>
  <si>
    <t>Mù U- Dân Thành</t>
  </si>
  <si>
    <t>AP DSST  1.325</t>
  </si>
  <si>
    <t>Dương Văn Lâm</t>
  </si>
  <si>
    <t>AP DSST  4.238</t>
  </si>
  <si>
    <t>Hồ Thị Hằng</t>
  </si>
  <si>
    <t>Ấp 10- Long Hữu</t>
  </si>
  <si>
    <t>AP HNST  1.472</t>
  </si>
  <si>
    <t>Nguyễn Thành Liêm    Nguyễn Thị Kiều</t>
  </si>
  <si>
    <t>Định An- Đông Hải</t>
  </si>
  <si>
    <t>AP DSST 1.075</t>
  </si>
  <si>
    <t xml:space="preserve">Lê Hoàng Kiêt   </t>
  </si>
  <si>
    <t>AP HSST 3.000</t>
  </si>
  <si>
    <t>Nguyễn Thị Phượng</t>
  </si>
  <si>
    <t>AP HSST 13.370</t>
  </si>
  <si>
    <t>Nguyễn chí Thanh</t>
  </si>
  <si>
    <t>AP HSPT 825</t>
  </si>
  <si>
    <t>AP DSST 950</t>
  </si>
  <si>
    <t>Nguyễn Đồng Khởi</t>
  </si>
  <si>
    <t>Long Khánh b- Long Khánh</t>
  </si>
  <si>
    <t>AP HSST 200                 SC 400</t>
  </si>
  <si>
    <t>Trần Phi Hổ</t>
  </si>
  <si>
    <t>Khóm 5-TT Long Thành</t>
  </si>
  <si>
    <t>Phạt 10.000</t>
  </si>
  <si>
    <t>Lê Tấn Hạnh</t>
  </si>
  <si>
    <t>khóm 2-TT  Long Thành</t>
  </si>
  <si>
    <t>Phạm Cao Thăng</t>
  </si>
  <si>
    <t>Đình Cũ-  Long Khánh</t>
  </si>
  <si>
    <t>AP DSST 10.000</t>
  </si>
  <si>
    <t>Huỳnh Thị Cúc</t>
  </si>
  <si>
    <t>Vĩnh Khánh- Long Khánh</t>
  </si>
  <si>
    <t>AP DSPT 3.530</t>
  </si>
  <si>
    <t xml:space="preserve">La Văn Ly </t>
  </si>
  <si>
    <t>Cái Đôi - Long Khánh</t>
  </si>
  <si>
    <t>AP DSST 6.120</t>
  </si>
  <si>
    <t>Lý Bạc Hùng                 Lâm Thị Thanh</t>
  </si>
  <si>
    <t>Long Khánh A- Long Khánh</t>
  </si>
  <si>
    <t>Ap DSST  380</t>
  </si>
  <si>
    <t>Thạch Thành</t>
  </si>
  <si>
    <t>khóm 2- TT Long Thành</t>
  </si>
  <si>
    <t>AP HSST  450</t>
  </si>
  <si>
    <t>Phạm Hùng Cường   Nguyễn Thị Út Ngoan</t>
  </si>
  <si>
    <t>AP DSST  3.191</t>
  </si>
  <si>
    <t xml:space="preserve">Cao Trung Đông  </t>
  </si>
  <si>
    <t>AP DSST  714</t>
  </si>
  <si>
    <t>Nguyễn Văn Phong</t>
  </si>
  <si>
    <t>Khóm 5- TT Long Thành</t>
  </si>
  <si>
    <t>AP HSST  200</t>
  </si>
  <si>
    <t>Lê Tấn Đạt</t>
  </si>
  <si>
    <t>Khóm 3- TT Long Thành</t>
  </si>
  <si>
    <t>Nguyễn văn Nguyễn</t>
  </si>
  <si>
    <t>AP DSST 8.681</t>
  </si>
  <si>
    <t>Lê Thanh Khiết</t>
  </si>
  <si>
    <t>AP DSST 9.452</t>
  </si>
  <si>
    <t>AP DSST 5.012</t>
  </si>
  <si>
    <t>AP DSST 5224</t>
  </si>
  <si>
    <t>AP DSST 2.223</t>
  </si>
  <si>
    <t xml:space="preserve">Thạch Tuấn         </t>
  </si>
  <si>
    <t>Sống Lang Thang</t>
  </si>
  <si>
    <t>AP HSST và án phí DSST 1.075</t>
  </si>
  <si>
    <t>Kiên Nhanh</t>
  </si>
  <si>
    <t>Bổn Thanh, Ngũ Lạc</t>
  </si>
  <si>
    <t>CDNC 100/ tháng</t>
  </si>
  <si>
    <t>Phan Hoài Phong</t>
  </si>
  <si>
    <t>Mé Láng, Ngũ Lạc</t>
  </si>
  <si>
    <t>CDNC 575/tháng</t>
  </si>
  <si>
    <t>Sơn Rô</t>
  </si>
  <si>
    <t>Quản Âm, Đôn Xuân</t>
  </si>
  <si>
    <t>CDNC 600/tháng</t>
  </si>
  <si>
    <t>Hà Rây</t>
  </si>
  <si>
    <t>La Bang chợ, Đôn Châu</t>
  </si>
  <si>
    <t>Thạch Da</t>
  </si>
  <si>
    <t>Sóc Ruộng, Ngũ Lạc</t>
  </si>
  <si>
    <t>Thạch Sône</t>
  </si>
  <si>
    <t>Đường Liếu, Ngũ Lạc</t>
  </si>
  <si>
    <t>Nguyễn Văn Nhẫn</t>
  </si>
  <si>
    <t>Định An, Đông Hải</t>
  </si>
  <si>
    <t>CDNC 365/tháng</t>
  </si>
  <si>
    <t>Võ Văn Năm Nhỏ</t>
  </si>
  <si>
    <t>Động Cao, Đông Hải</t>
  </si>
  <si>
    <t>CDNC 300/tháng</t>
  </si>
  <si>
    <t>Trần Văn Hận</t>
  </si>
  <si>
    <t>Hồ Thùng, Đông Hải</t>
  </si>
  <si>
    <t>Huỳnh Thành Quang</t>
  </si>
  <si>
    <t>Lê Văn Dẹo</t>
  </si>
  <si>
    <t>Cây Da, Ngũ Lạc</t>
  </si>
  <si>
    <t>Án phí KDTM 12,371</t>
  </si>
  <si>
    <t>Công ty TNHH xây dựng - Thương mại Lê Khiêm</t>
  </si>
  <si>
    <t>Phải THA cho ngân hàng nông nghiệp và phát triển nông thôn số tiền: 142,170</t>
  </si>
  <si>
    <t>Thạch Qư ợt            Nguyễn Văn Hùng</t>
  </si>
  <si>
    <t xml:space="preserve">     ấp Quãng Âm, xã Đôn Xuân        ấp Xóm Tộ, xã Đôn Xuân</t>
  </si>
  <si>
    <t>SCQNN 5,315</t>
  </si>
  <si>
    <t>Huỳnh Thị Hồng Sương</t>
  </si>
  <si>
    <t>ấp Cây Da, xã Ngũ Lạc</t>
  </si>
  <si>
    <t>án phí 200</t>
  </si>
  <si>
    <t>Trần Chí Trường</t>
  </si>
  <si>
    <t>ấp Cây Xoài, xã Ngũ Lạc</t>
  </si>
  <si>
    <t>tiền phạt 2.200</t>
  </si>
  <si>
    <t>Dương Quốc Sơn</t>
  </si>
  <si>
    <t>ấp Mé Láng, xã Ngũ Lạc</t>
  </si>
  <si>
    <t>tiền cấp dưỡng mỗi tháng là 1.725</t>
  </si>
  <si>
    <t>Nguyễn Thị Thấm và Hồng Thị Hạnh</t>
  </si>
  <si>
    <t>ấp La Bang Chợ, xã Đôn Châu</t>
  </si>
  <si>
    <t>án phí 25.200</t>
  </si>
  <si>
    <t>Trần Thị Oanh</t>
  </si>
  <si>
    <t>phải THA cho bà Trần Thị Minh số tiền 11.550</t>
  </si>
  <si>
    <t>28/QĐ-CCTHA  21/7/2015</t>
  </si>
  <si>
    <t>386/QĐ-CCTHA  26/4/2007</t>
  </si>
  <si>
    <t>16/DSST 27/3/2007</t>
  </si>
  <si>
    <t>29/QĐ-CCTHA  21/7/2015</t>
  </si>
  <si>
    <t>186/QĐ-CCTHA 27/12/2011</t>
  </si>
  <si>
    <t>28/DSST 17/10/2011</t>
  </si>
  <si>
    <t>30/QĐ-CCTHA  21/7/2015</t>
  </si>
  <si>
    <t>149/QĐ-CCTHA  14/12/2006</t>
  </si>
  <si>
    <t>377/DSPT 16/11/2006</t>
  </si>
  <si>
    <t>32/QĐ-CCTHA  21/7/2015</t>
  </si>
  <si>
    <t>194/QĐ-CCTHA 27/11/2009</t>
  </si>
  <si>
    <t>23/HSST 20/10/2009</t>
  </si>
  <si>
    <t>không xác định được nơi cư trú</t>
  </si>
  <si>
    <t>33/QĐ-CCTHA  21/7/2015</t>
  </si>
  <si>
    <t>10/QĐ-CCTHA 27/9/2011</t>
  </si>
  <si>
    <t>21/HSST 19/8/2011</t>
  </si>
  <si>
    <t>34/QĐ-CCTHA  21/7/2015</t>
  </si>
  <si>
    <t>177/QĐ-CCTHA 23/1/2013</t>
  </si>
  <si>
    <t>47/HSST 14/12/2012</t>
  </si>
  <si>
    <t>54/QĐ-CCTHA     21/7/2015</t>
  </si>
  <si>
    <t>453/QĐ-CCTHA 6/6/2012</t>
  </si>
  <si>
    <t>05/KDTM-ST 28/3/2008</t>
  </si>
  <si>
    <t>55/QĐ-CCTHA 21/7/2015</t>
  </si>
  <si>
    <t>117/QĐ-CCTHA 22/12/2010</t>
  </si>
  <si>
    <t>25/DSST 16/11/2010</t>
  </si>
  <si>
    <t>56/QĐ-CCTHA 21/7/2015</t>
  </si>
  <si>
    <t>349/QĐ-CCTHA  16/4/2012</t>
  </si>
  <si>
    <t>08/HSPT 02/3/2012</t>
  </si>
  <si>
    <t>57/QĐ-CCTHA 21/7/2015</t>
  </si>
  <si>
    <t>127/QĐ-CCTHA 18/12/2012</t>
  </si>
  <si>
    <t>07/HSST 6/01/2009</t>
  </si>
  <si>
    <t>58/QĐ-CCTHA 21/7/2015</t>
  </si>
  <si>
    <t>471/QĐ-CCTHA   15/6/2012</t>
  </si>
  <si>
    <t>57/QĐST-HNGĐ 15/6/2012</t>
  </si>
  <si>
    <t>06/QĐ-CCTHA 21/7/2015</t>
  </si>
  <si>
    <t>241/QĐ-CCTHA 24/1/2014</t>
  </si>
  <si>
    <t>09/QĐST-DS 21/1/2014</t>
  </si>
  <si>
    <t>07/QĐ-CCTHA 21/7/2015</t>
  </si>
  <si>
    <t>580/QĐ-CCTHA 11/9/2013</t>
  </si>
  <si>
    <t>36/QĐST-DS 04/9/2013</t>
  </si>
  <si>
    <t>08/QĐ-CCTHA 21/7/2015</t>
  </si>
  <si>
    <t>195/QĐ-CCTHA 30/12/2011</t>
  </si>
  <si>
    <t>95/QĐST-DS 26/12/2011</t>
  </si>
  <si>
    <t>09/QĐ-CCTHA 21/7/2015</t>
  </si>
  <si>
    <t>698/QĐ-CCTHA 16/8/2010</t>
  </si>
  <si>
    <t>06/HNGĐ-ST 3/3/2010</t>
  </si>
  <si>
    <t>10/QĐ-CCTHA 21/7/2015</t>
  </si>
  <si>
    <t>66/QĐ-CCTHA  14/10/2009</t>
  </si>
  <si>
    <t>74/QĐST-DS 16/9/2009</t>
  </si>
  <si>
    <t>11/QĐ-CCTHA 21/7/2015</t>
  </si>
  <si>
    <t>581/QĐ-CCTHA  11/9/2013</t>
  </si>
  <si>
    <t>34/HSST  16/5/2013</t>
  </si>
  <si>
    <t>12/QĐ-CCTHA 21/7/2015</t>
  </si>
  <si>
    <t>549/QĐ-CCTHA 1/7/2014</t>
  </si>
  <si>
    <t>27/HSST  27/5/2014</t>
  </si>
  <si>
    <t>13/QĐ-CCTHA 21/7/2015</t>
  </si>
  <si>
    <t>747/QĐ-CCTHA 25/9/2014</t>
  </si>
  <si>
    <t>79/HSPT 4/8/2014</t>
  </si>
  <si>
    <t>14/QĐ-CCTHA 21/7/2015</t>
  </si>
  <si>
    <t>539/QĐ-CCTHA 1/7/2014</t>
  </si>
  <si>
    <t>29/QĐST-DS 25/6/2014</t>
  </si>
  <si>
    <t>36/QĐ-CCTHA 21/7/2015</t>
  </si>
  <si>
    <t>419/QĐ-CCTHA  13/6/2011</t>
  </si>
  <si>
    <t>08/HSST 27/1/2011</t>
  </si>
  <si>
    <t>37/QĐ-CCTHA 21/7/2015</t>
  </si>
  <si>
    <t>190/QĐ-CCTHA  31/10/2007</t>
  </si>
  <si>
    <t>23/HSPT 13/8/2007</t>
  </si>
  <si>
    <t>38/QĐ-CCTHA 21/7/2015</t>
  </si>
  <si>
    <t>74/QĐ-THA 31/10/2007</t>
  </si>
  <si>
    <t>39/QĐ-CCTHA 21/7/2015</t>
  </si>
  <si>
    <t>67/QĐ-THA   21/11/2005</t>
  </si>
  <si>
    <t>28/DSST   11/10/2005</t>
  </si>
  <si>
    <t>40/QĐ-CCTHA 21/7/2015</t>
  </si>
  <si>
    <t>495/QĐ-CCTHA 2/7/2009</t>
  </si>
  <si>
    <t>14/DSPT   13/1/2009</t>
  </si>
  <si>
    <t>41/QĐ-CCTHA 21/7/2015</t>
  </si>
  <si>
    <t>153/QĐ-CCTHA 17/11/2009</t>
  </si>
  <si>
    <t>32/DSST 28/8/2009</t>
  </si>
  <si>
    <t>42/QĐ-CCTHA 21/7/2015</t>
  </si>
  <si>
    <t>717/QĐ-CCTHA  24/8/2010</t>
  </si>
  <si>
    <t>12/DSST  12/7/2010</t>
  </si>
  <si>
    <t>43/QĐ-CCTHA 21/7/2015</t>
  </si>
  <si>
    <t>202/QĐ-CCTHA  6/1/2015</t>
  </si>
  <si>
    <t>49/HSST  26/11/2014</t>
  </si>
  <si>
    <t>44/QĐ-CCTHA 21/7/2015</t>
  </si>
  <si>
    <t>204/QĐ-CCTHA  1/2/2013</t>
  </si>
  <si>
    <t>02/QĐST-KDTM   28/1/2013</t>
  </si>
  <si>
    <t>45/QĐ-CCTHA 21/7/2015</t>
  </si>
  <si>
    <t>376/QĐ-CCTHA 3/4/2014</t>
  </si>
  <si>
    <t>19/QĐST-DS   26/3/2014</t>
  </si>
  <si>
    <t>46/QĐ-CCTHA 21/7/2015</t>
  </si>
  <si>
    <t>55/QĐ-CCTHA 29/10/2013</t>
  </si>
  <si>
    <t>21/HSST 29/3/2013</t>
  </si>
  <si>
    <t>47/QĐ-CCTHA 21/7/2015</t>
  </si>
  <si>
    <t>08/QĐ-CCTHA 12/10/2010</t>
  </si>
  <si>
    <t>38/HSST  09/3/2010</t>
  </si>
  <si>
    <t>48/QĐ-CCTHA 21/7/2015</t>
  </si>
  <si>
    <t>704/QĐ-CCTHA  09/9/2009</t>
  </si>
  <si>
    <t>62/QĐST-DS 26/8/2009</t>
  </si>
  <si>
    <t>49/QĐ-CCTHA 21/7/2015</t>
  </si>
  <si>
    <t>15/QĐ-THA 18/10/2006</t>
  </si>
  <si>
    <t>259/DSPT 30/8/2006</t>
  </si>
  <si>
    <t>50/QĐ-CCTHA 21/7/2015</t>
  </si>
  <si>
    <t>273/QĐ-THA 02/2/2007</t>
  </si>
  <si>
    <t>03/DSST 17/1/2007</t>
  </si>
  <si>
    <t>51/QĐ-CCTHA 21/7/2015</t>
  </si>
  <si>
    <t>961/QĐ-CCTHA  22/9/2008</t>
  </si>
  <si>
    <t>75/DSST   13/8/2008</t>
  </si>
  <si>
    <t>52/QĐ-CCTHA 21/7/2015</t>
  </si>
  <si>
    <t>619/QĐ-CCTHA 15/7/2010</t>
  </si>
  <si>
    <t>33/QĐST-DS 14/5/2010</t>
  </si>
  <si>
    <t>53/QĐ-CCTHA 21/7/2015</t>
  </si>
  <si>
    <t>34/QĐ-CCTHA  27/10/2010</t>
  </si>
  <si>
    <t>60/QĐST-DS  23/8/2010</t>
  </si>
  <si>
    <t>59/QĐ-CCTHA  07/9/2015</t>
  </si>
  <si>
    <t>523/QĐ-CCTHA  20/5/2015</t>
  </si>
  <si>
    <t>11/HSST 10/4/2015</t>
  </si>
  <si>
    <t>60/QĐ-CCTHA  11/9/2015</t>
  </si>
  <si>
    <t>515/QĐ-CCTHA 18/5/2015</t>
  </si>
  <si>
    <t>07/HNST 19/6/2002</t>
  </si>
  <si>
    <t>61/QĐ-CCTHA  11/9/2015</t>
  </si>
  <si>
    <t>152/QĐ-CCTHA  6/12/2015</t>
  </si>
  <si>
    <t>17/HNGĐ-ST 31/10/2013</t>
  </si>
  <si>
    <t>62/QĐ-CCTHA  15/9/2015</t>
  </si>
  <si>
    <t>1159/QĐ-CCTHA 28/7/2015</t>
  </si>
  <si>
    <t>162/QĐST-HN  14/7/2015</t>
  </si>
  <si>
    <t>63/QĐ-CCTHA  16/9/2015</t>
  </si>
  <si>
    <t>404/QĐ-CCTHA 04/12/2014</t>
  </si>
  <si>
    <t>215/QĐST- HNGĐ 29/10/2014</t>
  </si>
  <si>
    <t>64/QĐ-CCTHA  24/9/2015</t>
  </si>
  <si>
    <t>505/QĐ-CCTHA 15/5/2015</t>
  </si>
  <si>
    <t>06/HNGĐ-ST 17/3/2015</t>
  </si>
  <si>
    <t>65/QĐ-CCTHA  24/9/2015</t>
  </si>
  <si>
    <t>262/QĐ-CCTHA 10/2/2014</t>
  </si>
  <si>
    <t>19/HNGĐ-ST 23/01/2014</t>
  </si>
  <si>
    <t>66/QĐ-CCTHA  25/9/2015</t>
  </si>
  <si>
    <t>611/QĐ-CCTHA 23/6/2015</t>
  </si>
  <si>
    <t>65/QĐST-DS 18/11/2010</t>
  </si>
  <si>
    <t>67/QĐ-CCTHA     25/9/2015</t>
  </si>
  <si>
    <t>53/QĐ-CCTHA 29/10/2014</t>
  </si>
  <si>
    <t>54/QĐST-HNGĐ 20/9/2010</t>
  </si>
  <si>
    <t>68/QĐ-CCTHA 25/9/2015</t>
  </si>
  <si>
    <t>531/QĐ-CCTHA 22/5/2015</t>
  </si>
  <si>
    <t>27/QĐST-HNGĐ 04/03/2015</t>
  </si>
  <si>
    <t>01/QĐ-CCTHA 22/10/2015</t>
  </si>
  <si>
    <t>500/QĐ-CCTHA 13/5/2015</t>
  </si>
  <si>
    <t>90/QĐST-HNGĐ 13/5/2015</t>
  </si>
  <si>
    <t>02/QĐ-CCTHA 23/10/2015</t>
  </si>
  <si>
    <t>655/QĐ-CCTHA 17/8/2012</t>
  </si>
  <si>
    <t>13/QĐST-KDTM 24/3/2011</t>
  </si>
  <si>
    <t>03/QĐ-CCTHA 23/10/2015</t>
  </si>
  <si>
    <t>18/QĐ-CCTHA 01/10/2012</t>
  </si>
  <si>
    <t>48/QĐST-KDTM 07/9/2011</t>
  </si>
  <si>
    <t>04/QĐ-CCTHA 23/10/2015</t>
  </si>
  <si>
    <t>85/QĐ-CCTHA 14/5/2002</t>
  </si>
  <si>
    <t>41/HSST 09/8/1996</t>
  </si>
  <si>
    <t>05/QĐ-CCTHA 04/11/2015</t>
  </si>
  <si>
    <t>210/QĐ-CCTHA 07/01/2014</t>
  </si>
  <si>
    <t>283/HSST 17/9/2013</t>
  </si>
  <si>
    <t>06/QĐ-CCTHA 04/11/2015</t>
  </si>
  <si>
    <t>294/QĐ-CCTHA 19/02/2014</t>
  </si>
  <si>
    <t>60/HSST 31/10/2013</t>
  </si>
  <si>
    <t>07/QĐ-CCTHA 01/12/2015</t>
  </si>
  <si>
    <t>718/QĐ-CCTHA 15/9/2015</t>
  </si>
  <si>
    <t>180/QĐST-HNGĐ 04/9/2014</t>
  </si>
  <si>
    <t>08/QĐ-CCTHA 10/12/2015</t>
  </si>
  <si>
    <t>102/QĐ-CCTHA 18/01/2010</t>
  </si>
  <si>
    <t>32/HSST 14/9/2009</t>
  </si>
  <si>
    <t>09/QĐ-CCTHA 10/12/2015</t>
  </si>
  <si>
    <t>75/QĐ-CCTHA 20/10/2015</t>
  </si>
  <si>
    <t>95/QĐST-DS 05/9/2011</t>
  </si>
  <si>
    <t>Đỉnh, Thảo trả cho Cty
TNHH MTV-T.Cty Lương thực miền nam 2.028.194
Đỉnh 129.482</t>
  </si>
  <si>
    <t>01/QĐ/CCTHA
27/01/2016</t>
  </si>
  <si>
    <t>51/QĐ-CCTHA
27/11/2015</t>
  </si>
  <si>
    <t>Nợ bà Bùi Thị Huỳnh Như 42,000</t>
  </si>
  <si>
    <t>Nợ bà Bùi Thị Huỳnh Như 17,000</t>
  </si>
  <si>
    <t>Nợ bà Bùi Thị Huỳnh Như 55,000</t>
  </si>
  <si>
    <t>Nợ bà Bùi Thị Huỳnh Như 10,000</t>
  </si>
  <si>
    <t>Nợ bà Bùi Thị Huỳnh Như 14,000</t>
  </si>
  <si>
    <t>Nợ bà Bùi Thị Huỳnh Như 9,000</t>
  </si>
  <si>
    <t>Nợ bà Bùi Thị Huỳnh Như 24,000</t>
  </si>
  <si>
    <t>Nợ bà Võ Thị Hồng Nhung 9,000</t>
  </si>
  <si>
    <t>Nợ bà Võ Thị Hồng Nhung 65,000</t>
  </si>
  <si>
    <t>Nợ bà Huỳnh Ngọc Nga
73,000</t>
  </si>
  <si>
    <t>Nợ bà Trần Thị Thu Trang 27,000</t>
  </si>
  <si>
    <t>Nợ bà Ngô Thị Kim Dung 43,000</t>
  </si>
  <si>
    <t>Nợ bà Mai Thúy Hằng 
20,000</t>
  </si>
  <si>
    <t>Nợ bà Mai Thúy Hằng
 3,000</t>
  </si>
  <si>
    <t>Nợ bà Mai Thúy Hằng 
2,500</t>
  </si>
  <si>
    <t>Nợ bà Nguyễn Thị Kim Thanh
166,000</t>
  </si>
  <si>
    <t>Nợ ông Trần Thanh Đầy
108,800</t>
  </si>
  <si>
    <t>Nợ bà Lê Thị Ngọt
90,475</t>
  </si>
  <si>
    <t>Nợ bà Lê Thị Út
460,000</t>
  </si>
  <si>
    <t>Nợ ông Trần Văn Đông
361,844</t>
  </si>
  <si>
    <t>Nợ bà Huỳnh Thị Dững
60,500</t>
  </si>
  <si>
    <t>Nợ ông Nguyễn Văn Hậu
74,000</t>
  </si>
  <si>
    <t>Nợ bà Đặng Thị Ảnh
38,000</t>
  </si>
  <si>
    <t>AP DSST 2,289</t>
  </si>
  <si>
    <t>BT Nguyễn Thị Thảo Ngân
11,500</t>
  </si>
  <si>
    <t>AP DSST 8,000</t>
  </si>
  <si>
    <t>Nguyễn Thị Thảo</t>
  </si>
  <si>
    <t>Rạch Mát, Nhị long</t>
  </si>
  <si>
    <t>APDSST 9.009</t>
  </si>
  <si>
    <t>Nguyễn Công Luận (Nết)</t>
  </si>
  <si>
    <t>Lưu Tư, Huyền Hội</t>
  </si>
  <si>
    <t>Bồi thường
19,710</t>
  </si>
  <si>
    <t>Lê Minh Trí
Bùi Thị Thúy</t>
  </si>
  <si>
    <t>Rạch Dừa, Đại Phước</t>
  </si>
  <si>
    <t>Nợ 
3,600</t>
  </si>
  <si>
    <t>Nợ 
6200</t>
  </si>
  <si>
    <t>Nợ
17,000</t>
  </si>
  <si>
    <t>Nợ
160,000
Lệ phí giám định 5,630</t>
  </si>
  <si>
    <t>Phạm Văn Bé</t>
  </si>
  <si>
    <t>Số 5, Mỹ Cẩn</t>
  </si>
  <si>
    <t>APHSST 200</t>
  </si>
  <si>
    <t>Không rõ địa chỉ
Không có tài sản</t>
  </si>
  <si>
    <t>03/QĐ-CCTHA
04/01/2016</t>
  </si>
  <si>
    <t>04/QĐ-CCTHA
30/10/2015</t>
  </si>
  <si>
    <t>15/2015/HNGĐ-ST
28/7//2015</t>
  </si>
  <si>
    <t>04/QĐ-CCTHA
04/01/2016</t>
  </si>
  <si>
    <t>126/QĐ-CCTHA
06/11/2015</t>
  </si>
  <si>
    <t>40/2012/HSST
24/9/2012</t>
  </si>
  <si>
    <t>05/QĐ-CCTHA
04/01/2016</t>
  </si>
  <si>
    <t>273/QĐ-CCTHA
04/12/2015</t>
  </si>
  <si>
    <t>96/2015/QĐST-DS
04/8/2015</t>
  </si>
  <si>
    <t>06/QĐ-CCTHA
04/01/2016</t>
  </si>
  <si>
    <t>274/QĐ-CCTHA
04/12/2015</t>
  </si>
  <si>
    <t>97/2015/QĐST-DS
04/8/2015</t>
  </si>
  <si>
    <t>07/QĐ-CCTHA
04/01/2016</t>
  </si>
  <si>
    <t>275/QĐ-CCTHA
04/12/2015</t>
  </si>
  <si>
    <t>98/2015/QĐST-DS
04/8/2015</t>
  </si>
  <si>
    <t>08/QĐ-CCTHA
19/01/2016</t>
  </si>
  <si>
    <t>257/QĐ-CCTHA
04/12/2015</t>
  </si>
  <si>
    <t>09/QĐ-CCTHA
20/01/2016</t>
  </si>
  <si>
    <t>390/QĐ-CCTHA
04/01/2015</t>
  </si>
  <si>
    <t>07/2015/HSST
27/11/2015</t>
  </si>
  <si>
    <t>Bùi Cẩm Tú</t>
  </si>
  <si>
    <t>Cồn Trứng, Trường Long Hòa</t>
  </si>
  <si>
    <t>TĐ  5,800</t>
  </si>
  <si>
    <t>TĐ  7,000</t>
  </si>
  <si>
    <t>TĐ  8,750</t>
  </si>
  <si>
    <t>TĐ  10,500</t>
  </si>
  <si>
    <t>APDSST  131</t>
  </si>
  <si>
    <t>APDSST  219</t>
  </si>
  <si>
    <t>Tô Thị Nhàng</t>
  </si>
  <si>
    <t>Bến Chuối, Long Toàn</t>
  </si>
  <si>
    <t>APDSST  450</t>
  </si>
  <si>
    <t>Lê Thị Bảy, Huỳnh Văn Việt</t>
  </si>
  <si>
    <t>Long Thạnh, Long Toàn</t>
  </si>
  <si>
    <t>APDSST  11100</t>
  </si>
  <si>
    <t>Lê Minh Chí</t>
  </si>
  <si>
    <t>APCDNC  200</t>
  </si>
  <si>
    <t>Bùi Thị Phượng, Hoàng Anh Dũng</t>
  </si>
  <si>
    <t>APDSST  1500</t>
  </si>
  <si>
    <t>Hà Dương Khang</t>
  </si>
  <si>
    <t>ấp Bào, Hiệp Thạnh</t>
  </si>
  <si>
    <t>CDNC   6,900</t>
  </si>
  <si>
    <t>Nguyễn Thị Kim Hà</t>
  </si>
  <si>
    <t>ấp 16, Long Hữu</t>
  </si>
  <si>
    <t>TĐ   15,500</t>
  </si>
  <si>
    <t>Nguyễn Thị Kim Hà
Trần Văn Lăng</t>
  </si>
  <si>
    <t>TĐ  110,111</t>
  </si>
  <si>
    <t>APDSST 2,753</t>
  </si>
  <si>
    <t>Nguyễn Văn Chia</t>
  </si>
  <si>
    <t>CDNC   2,870</t>
  </si>
  <si>
    <t>TĐ 05 vàng 24k</t>
  </si>
  <si>
    <t>TĐ 36,000</t>
  </si>
  <si>
    <t>Trương Công Lý</t>
  </si>
  <si>
    <t>ấp 11, Long Hữu</t>
  </si>
  <si>
    <t>AP 307</t>
  </si>
  <si>
    <t>Trần Văn Phong</t>
  </si>
  <si>
    <t>TĐ   16,000</t>
  </si>
  <si>
    <t>TĐ   30,000</t>
  </si>
  <si>
    <t>Huỳnh Văn Đen
Võ Thị Sẽ</t>
  </si>
  <si>
    <t>ấp 10, Long Hữu</t>
  </si>
  <si>
    <t>TĐ   44,000</t>
  </si>
  <si>
    <t>Trương Thị Kiều Nương</t>
  </si>
  <si>
    <t>Thống nhất, Long Toàn</t>
  </si>
  <si>
    <t>TĐ   9,600</t>
  </si>
  <si>
    <t>TĐ   7,000</t>
  </si>
  <si>
    <t>TĐ   3,500</t>
  </si>
  <si>
    <t>TĐ  12,138</t>
  </si>
  <si>
    <t>TĐ    10,750</t>
  </si>
  <si>
    <t>Trương Văn Đặng</t>
  </si>
  <si>
    <t>CDNC  10,500</t>
  </si>
  <si>
    <t>Lê Văn Non</t>
  </si>
  <si>
    <t>ấp 12, Long Hữu</t>
  </si>
  <si>
    <t>CDNC  7,200</t>
  </si>
  <si>
    <t>Võ Chí Cần</t>
  </si>
  <si>
    <t>Khóm 4, Phường 1</t>
  </si>
  <si>
    <t>AP,TP   14,950</t>
  </si>
  <si>
    <t>Nguyễn Chí Linh, Nguyễn Thị Hường</t>
  </si>
  <si>
    <t>Khóm 3, Phường 1</t>
  </si>
  <si>
    <t>TĐ   300,000</t>
  </si>
  <si>
    <t>Nguyễn Thị Bé Em</t>
  </si>
  <si>
    <t>Cồn ông, Dân Thành</t>
  </si>
  <si>
    <t>TĐ   90,000</t>
  </si>
  <si>
    <t>TĐ   45,000</t>
  </si>
  <si>
    <t>TĐ   14,000</t>
  </si>
  <si>
    <t>TĐ   279,200</t>
  </si>
  <si>
    <t>Nguyễn Thị Bé Em
Lưu Lữ Hùng</t>
  </si>
  <si>
    <t>TĐ   82,782</t>
  </si>
  <si>
    <t>TĐ   31,000</t>
  </si>
  <si>
    <t>APDSST   581</t>
  </si>
  <si>
    <t>APDSST   1,552</t>
  </si>
  <si>
    <t>APDSST   1,125</t>
  </si>
  <si>
    <t>APDSST   2,250</t>
  </si>
  <si>
    <t>APDSST   350</t>
  </si>
  <si>
    <t>APDSST     5,812</t>
  </si>
  <si>
    <t>APDSST      5,235</t>
  </si>
  <si>
    <t>APDSST      562</t>
  </si>
  <si>
    <t>APDSST 15,750</t>
  </si>
  <si>
    <t>APDSST  337</t>
  </si>
  <si>
    <t>APDSST  937</t>
  </si>
  <si>
    <t>APDSST  600</t>
  </si>
  <si>
    <t>APDSST  262</t>
  </si>
  <si>
    <t>TĐ   1,000,000</t>
  </si>
  <si>
    <t>TĐ   32,000</t>
  </si>
  <si>
    <t>TĐ   18,000</t>
  </si>
  <si>
    <t>TĐ   50,000</t>
  </si>
  <si>
    <t>TĐ   200,000</t>
  </si>
  <si>
    <t>APDSST   3,750</t>
  </si>
  <si>
    <t>TĐ   80,000</t>
  </si>
  <si>
    <t>TĐ   10,000</t>
  </si>
  <si>
    <t>TĐ   5,000</t>
  </si>
  <si>
    <t>TĐ   17,500</t>
  </si>
  <si>
    <t>TĐ   25,000</t>
  </si>
  <si>
    <t>APDSST   469</t>
  </si>
  <si>
    <t>APDSST   328</t>
  </si>
  <si>
    <t>APDSST   93</t>
  </si>
  <si>
    <t>APDSST   750</t>
  </si>
  <si>
    <t>APDSST   187</t>
  </si>
  <si>
    <t>APDSST   338</t>
  </si>
  <si>
    <t>APDSST   1,500</t>
  </si>
  <si>
    <t>APDSST   900</t>
  </si>
  <si>
    <t>TĐ  10,000</t>
  </si>
  <si>
    <t>TĐ  40,000</t>
  </si>
  <si>
    <t>TĐ  48,000</t>
  </si>
  <si>
    <t>TĐ  310,000</t>
  </si>
  <si>
    <t>09/QĐ-CCTHA 04/12/2015</t>
  </si>
  <si>
    <t>193/ QĐ-CCTHA  31/12/2014</t>
  </si>
  <si>
    <t>57/QĐST-DS
22/12/2014</t>
  </si>
  <si>
    <t>10/QĐ-CCTHA 
04/12/2015</t>
  </si>
  <si>
    <t>192/ QĐ-CCTHA  31/12/2014</t>
  </si>
  <si>
    <t>56/QĐST-DS
22/12/2014</t>
  </si>
  <si>
    <t>11/QĐ-CCTHA 
04/12/2015</t>
  </si>
  <si>
    <t>126/ QĐ-CCTHA  05/12/2014</t>
  </si>
  <si>
    <t>52/QĐST-DS
24/11/2014</t>
  </si>
  <si>
    <t>12/QĐ-CCTHA 
04/12/2015</t>
  </si>
  <si>
    <t>194/ QĐ-CCTHA  31/12/2014</t>
  </si>
  <si>
    <t>58/QĐST-DS
22/12/2014</t>
  </si>
  <si>
    <t>13/QĐ-CCTHA 
04/12/2015</t>
  </si>
  <si>
    <t>186/QĐ-CCTHA    29/12/2014</t>
  </si>
  <si>
    <t>14/QĐ-CCTHA 
04/12/2015</t>
  </si>
  <si>
    <t>124/QĐ-CCTHA 04/12/2014</t>
  </si>
  <si>
    <t>15/QĐ-CCTHA 
11/12/2015</t>
  </si>
  <si>
    <t>453/QĐ-CCTHA 15/7/2013</t>
  </si>
  <si>
    <t>26/QĐST-DS
09/7/2013</t>
  </si>
  <si>
    <t>16/QĐ-CCTHA 
11/12/2015</t>
  </si>
  <si>
    <t>195/QĐ-CCTHA 28/01/2013</t>
  </si>
  <si>
    <t>01/QĐST-DS
23/01/2013</t>
  </si>
  <si>
    <t>17/QĐ-CCTHA 
11/12/2015</t>
  </si>
  <si>
    <t>54/QĐ-CCTHA 04/11/2010</t>
  </si>
  <si>
    <t>01/HNGĐ-ST 06/01/2010</t>
  </si>
  <si>
    <t>18/QĐ-CCTHA 
11/12/2015</t>
  </si>
  <si>
    <t>250/QĐ-CCTHA 20/01/2012</t>
  </si>
  <si>
    <t>13/QĐST-DS  19/01/2012</t>
  </si>
  <si>
    <t>chưa xác định nơi cư trú</t>
  </si>
  <si>
    <t>19/QĐ-CCTHA 
11/12/2015</t>
  </si>
  <si>
    <t>12/QĐ-CCTHA 18/9/2015</t>
  </si>
  <si>
    <t>166/QĐST-HNGĐ 10/7/2015</t>
  </si>
  <si>
    <t>20/QĐ-CCTHA 
11/12/2015</t>
  </si>
  <si>
    <t>379/QĐ-CCTHA 03/4/2014</t>
  </si>
  <si>
    <t>34/QĐST-DS 24/12/2013</t>
  </si>
  <si>
    <t>21/QĐ-CCTHA 
11/12/2015</t>
  </si>
  <si>
    <t>325/QĐ-CCTHA 12/3/2015</t>
  </si>
  <si>
    <t>60/QĐST-DS 24/12/2014</t>
  </si>
  <si>
    <t>22/QĐ-CCTHA 
11/12/2015</t>
  </si>
  <si>
    <t>200/QĐ-CCTHA 05/01/2015</t>
  </si>
  <si>
    <t>23/QĐ-CCTHA 
11/12/2015</t>
  </si>
  <si>
    <t>269/QĐ-CCTHA 24/02/2012</t>
  </si>
  <si>
    <t>02/HNGĐ-ST 03/01/2012</t>
  </si>
  <si>
    <t>05 vàng 24k 
(21,500)</t>
  </si>
  <si>
    <t>24/QĐ-CCTHA 
11/12/2015</t>
  </si>
  <si>
    <t>268/QĐ-CCTHA 24/02/2012</t>
  </si>
  <si>
    <t>25/QĐ-CCTHA 
11/12/2015</t>
  </si>
  <si>
    <t>511/QĐ-CCTHA 19/8/2013</t>
  </si>
  <si>
    <t>26/QĐST-DS 03/7/2013</t>
  </si>
  <si>
    <t>26/QĐ-CCTHA 
15/12/2015</t>
  </si>
  <si>
    <t>493/QĐ-CCTHA   06/6/2018</t>
  </si>
  <si>
    <t>15/HSST
09/3/2007</t>
  </si>
  <si>
    <t>27/QĐ-CCTHA 
17/12/2015</t>
  </si>
  <si>
    <t>131/QĐ-CCTHA     05/12/2014</t>
  </si>
  <si>
    <t>45/HSST
14/10/2010</t>
  </si>
  <si>
    <t>28/QĐ-CCTHA 
17/12/2015</t>
  </si>
  <si>
    <t>514/QĐ-CCTHA     18/5/2015</t>
  </si>
  <si>
    <t>29/QĐ-CCTHA 
17/12/2015</t>
  </si>
  <si>
    <t>725/QĐ-CCTHA     16/9/2014</t>
  </si>
  <si>
    <t>39/QĐST-DS 04/9/2014</t>
  </si>
  <si>
    <t>30/QĐ-CCTHA 
21/12/2015</t>
  </si>
  <si>
    <t>224/QĐ-CCTHA     14/01/2015</t>
  </si>
  <si>
    <t>43/QĐST-DS 16/6/2014</t>
  </si>
  <si>
    <t>31/QĐ-CCTHA 
21/12/2015</t>
  </si>
  <si>
    <t>225/QĐ-CCTHA     14/01/2015</t>
  </si>
  <si>
    <t>32/QĐ-CCTHA 
21/12/2015</t>
  </si>
  <si>
    <t>226/QĐ-CCTHA     14/01/2015</t>
  </si>
  <si>
    <t>44/QĐST-DS 16/6/2014</t>
  </si>
  <si>
    <t>33/QĐ-CCTHA 
21/12/2015</t>
  </si>
  <si>
    <t>32/QĐ-CCTHA     13/10/2014</t>
  </si>
  <si>
    <t>42/QĐST-DS 16/6/2014</t>
  </si>
  <si>
    <t>34/QĐ-CCTHA 
21/12/2015</t>
  </si>
  <si>
    <t>37/QĐ-CCTHA     14/10/2014</t>
  </si>
  <si>
    <t>46/QĐST-DS 21/6/2002</t>
  </si>
  <si>
    <t>35/QĐ-CCTHA 
21/12/2015</t>
  </si>
  <si>
    <t>42/QĐ-CCTHA     30/6/2002</t>
  </si>
  <si>
    <t>16/HGT 28/4 /2010</t>
  </si>
  <si>
    <t>36/QĐ-CCTHA 
21/12/2015</t>
  </si>
  <si>
    <t>40/QĐ-CCTHA     19/10/2012</t>
  </si>
  <si>
    <t>75/QĐST-HNGĐ 31/7/2012</t>
  </si>
  <si>
    <t>39/QĐ-CCTHA 
18/01/2016</t>
  </si>
  <si>
    <t>632/QĐ-CCTHA     30/6/2015</t>
  </si>
  <si>
    <t>74/HSST 31/3/2015</t>
  </si>
  <si>
    <t>40/QĐ-CCTHA 
18/01/2016</t>
  </si>
  <si>
    <t>31/QĐ-CCTHA     06/11/2015</t>
  </si>
  <si>
    <t>56/QĐST-DS 13/11/2012</t>
  </si>
  <si>
    <t>41/QĐ-CCTHA 
19/01/2016</t>
  </si>
  <si>
    <t>228/QĐ-CCTHA     10/12/2015</t>
  </si>
  <si>
    <t>44/QĐST-DS 01/12/2015</t>
  </si>
  <si>
    <t>42/QĐ-CCTHA 
19/01/2016</t>
  </si>
  <si>
    <t>230/QĐ-CCTHA     10/12/2015</t>
  </si>
  <si>
    <t>43/QĐST-DS 01/12/2015</t>
  </si>
  <si>
    <t>43/QĐ-CCTHA 
19/01/2016</t>
  </si>
  <si>
    <t>229/QĐ-CCTHA     10/12/2015</t>
  </si>
  <si>
    <t>45/QĐST-DS 01/12/2015</t>
  </si>
  <si>
    <t>44/QĐ-CCTHA 
19/01/2016</t>
  </si>
  <si>
    <t>244/QĐ-CCTHA     21/12/2015</t>
  </si>
  <si>
    <t>52/QĐST-DS 14/12/2015</t>
  </si>
  <si>
    <t>45/QĐ-CCTHA 
19/01/2016</t>
  </si>
  <si>
    <t>243/QĐ-CCTHA     21/12/2015</t>
  </si>
  <si>
    <t>53/QĐST-DS 14/12/2015</t>
  </si>
  <si>
    <t>46/QĐ-CCTHA 
19/01/2016</t>
  </si>
  <si>
    <t>226/QĐ-CCTHA     07/12/2015</t>
  </si>
  <si>
    <t>46/QĐST-DS 01/12/2015</t>
  </si>
  <si>
    <t>47/QĐ-CCTHA 
19/01/2016</t>
  </si>
  <si>
    <t>225/QĐ-CCTHA     07/12/2015</t>
  </si>
  <si>
    <t>47/QĐST-DS 01/12/2015</t>
  </si>
  <si>
    <t>48/QĐ-CCTHA 
19/01/2016</t>
  </si>
  <si>
    <t>218/QĐ-CCTHA     07/12/2015</t>
  </si>
  <si>
    <t>49/QĐ-CCTHA 
19/01/2016</t>
  </si>
  <si>
    <t>217/QĐ-CCTHA     07/12/2015</t>
  </si>
  <si>
    <t>50/QĐ-CCTHA 
19/01/2016</t>
  </si>
  <si>
    <t>221/QĐ-CCTHA     07/12/2015</t>
  </si>
  <si>
    <t>51/QĐ-CCTHA 
19/01/2016</t>
  </si>
  <si>
    <t>220/QĐ-CCTHA     07/12/2015</t>
  </si>
  <si>
    <t>52/QĐ-CCTHA 
19/01/2016</t>
  </si>
  <si>
    <t>219/QĐ-CCTHA     07/12/2015</t>
  </si>
  <si>
    <t>53/QĐ-CCTHA 
19/01/2016</t>
  </si>
  <si>
    <t>249/QĐ-CCTHA     07/12/2015</t>
  </si>
  <si>
    <t>51/QĐST-DS 14/12/2015</t>
  </si>
  <si>
    <t>54/QĐ-CCTHA 
19/01/2016</t>
  </si>
  <si>
    <t>250/QĐ-CCTHA     21/12/2015</t>
  </si>
  <si>
    <t>55/QĐ-CCTHA 
19/01/2016</t>
  </si>
  <si>
    <t>251/QĐ-CCTHA     21/12/2015</t>
  </si>
  <si>
    <t>56/QĐ-CCTHA 
25/01/2016</t>
  </si>
  <si>
    <t>277/QĐ-CCTHA     28/12/2015</t>
  </si>
  <si>
    <t>56/QĐST-DS 21/12/2015</t>
  </si>
  <si>
    <t>57/QĐ-CCTHA 
25/01/2016</t>
  </si>
  <si>
    <t>291/QĐ-CCTHA     06/01/2016</t>
  </si>
  <si>
    <t>60/QĐST-DS 29/12/2015</t>
  </si>
  <si>
    <t>58/QĐ-CCTHA 
25/01/2016</t>
  </si>
  <si>
    <t>294/QĐ-CCTHA     06/01/2016</t>
  </si>
  <si>
    <t>57/QĐST-DS 29/12/2015</t>
  </si>
  <si>
    <t>59/QĐ-CCTHA 
25/01/2016</t>
  </si>
  <si>
    <t>293/QĐ-CCTHA     06/01/2016</t>
  </si>
  <si>
    <t>58/QĐST-DS 29/12/2015</t>
  </si>
  <si>
    <t>60/QĐ-CCTHA 
25/01/2016</t>
  </si>
  <si>
    <t>292/QĐ-CCTHA     06/01/2016</t>
  </si>
  <si>
    <t>59/QĐST-DS 29/12/2015</t>
  </si>
  <si>
    <t>61/QĐ-CCTHA 
25/01/2016</t>
  </si>
  <si>
    <t>284/QĐ-CCTHA     04/01/2016</t>
  </si>
  <si>
    <t>62/QĐ-CCTHA 
29/01/2016</t>
  </si>
  <si>
    <t>298/QĐ-CCTHA     11/01/2016</t>
  </si>
  <si>
    <t>63/QĐ-CCTHA 
29/01/2016</t>
  </si>
  <si>
    <t>297/QĐ-CCTHA     11/01/2016</t>
  </si>
  <si>
    <t>64/QĐ-CCTHA 
29/01/2016</t>
  </si>
  <si>
    <t>299/QĐ-CCTHA     11/01/2016</t>
  </si>
  <si>
    <t>65/QĐ-CCTHA 
29/01/2016</t>
  </si>
  <si>
    <t>300/QĐ-CCTHA     11/01/2016</t>
  </si>
  <si>
    <t>66/QĐ-CCTHA 
29/01/2016</t>
  </si>
  <si>
    <t>302/QĐ-CCTHA     11/01/2016</t>
  </si>
  <si>
    <t>70/QĐST-DS 05/01/2016</t>
  </si>
  <si>
    <t>67/QĐ-CCTHA 
29/01/2016</t>
  </si>
  <si>
    <t>303/QĐ-CCTHA     12/01/2016</t>
  </si>
  <si>
    <t>68/QĐ-CCTHA 
29/01/2016</t>
  </si>
  <si>
    <t>316/QĐ-CCTHA     15/01/2016</t>
  </si>
  <si>
    <t>68/QĐST-DS 05/01/2016</t>
  </si>
  <si>
    <t>69/QĐ-CCTHA 
29/01/2016</t>
  </si>
  <si>
    <t>318/QĐ-CCTHA     15/01/2016</t>
  </si>
  <si>
    <t>69/QĐST-DS 05/01/2016</t>
  </si>
  <si>
    <t>70/QĐ-CCTHA 
29/01/2016</t>
  </si>
  <si>
    <t>319/QĐ-CCTHA     15/01/2016</t>
  </si>
  <si>
    <t>67/QĐST-DS 05/01/2016</t>
  </si>
  <si>
    <t>71/QĐ-CCTHA 
29/01/2016</t>
  </si>
  <si>
    <t>320/QĐ-CCTHA     15/01/2016</t>
  </si>
  <si>
    <t>63/QĐST-DS 05/01/2016</t>
  </si>
  <si>
    <t>72/QĐ-CCTHA 
29/01/2016</t>
  </si>
  <si>
    <t>321/QĐ-CCTHA     15/01/2016</t>
  </si>
  <si>
    <t>62/QĐST-DS 05/01/2016</t>
  </si>
  <si>
    <t>73/QĐ-CCTHA 
29/01/2016</t>
  </si>
  <si>
    <t>322/QĐ-CCTHA     15/01/2016</t>
  </si>
  <si>
    <t>61/QĐST-DS 05/01/2016</t>
  </si>
  <si>
    <t>74/QĐ-CCTHA 
29/01/2016</t>
  </si>
  <si>
    <t>334/QĐ-CCTHA     15/01/2016</t>
  </si>
  <si>
    <t>61/QĐST-DS 04/01/2016</t>
  </si>
  <si>
    <t>75/QĐ-CCTHA 
29/01/2016</t>
  </si>
  <si>
    <t>333/QĐ-CCTHA     15/01/2016</t>
  </si>
  <si>
    <t>62/QĐST-DS 04/01/2016</t>
  </si>
  <si>
    <t>76/QĐ-CCTHA 
29/01/2016</t>
  </si>
  <si>
    <t>332/QĐ-CCTHA     14/01/2016</t>
  </si>
  <si>
    <t>63/QĐST-DS 04/01/2016</t>
  </si>
  <si>
    <t>77/QĐ-CCTHA 
29/01/2016</t>
  </si>
  <si>
    <t>331/QĐ-CCTHA     14/01/2016</t>
  </si>
  <si>
    <t>65/QĐST-DS 04/01/2016</t>
  </si>
  <si>
    <t>78/QĐ-CCTHA 
29/01/2016</t>
  </si>
  <si>
    <t>330/QĐ-CCTHA     14/01/2016</t>
  </si>
  <si>
    <t>64/QĐST-DS 04/01/2016</t>
  </si>
  <si>
    <t>79/QĐ-CCTHA 
29/01/2016</t>
  </si>
  <si>
    <t>309/QĐ-CCTHA     14/01/2016</t>
  </si>
  <si>
    <t>80/QĐ-CCTHA 
29/01/2016</t>
  </si>
  <si>
    <t>310/QĐ-CCTHA     14/01/2016</t>
  </si>
  <si>
    <t>81/QĐ-CCTHA 
29/01/2016</t>
  </si>
  <si>
    <t>312/QĐ-CCTHA     14/01/2016</t>
  </si>
  <si>
    <t>66/QĐST-DS 05/01/2016</t>
  </si>
  <si>
    <t>82/QĐ-CCTHA 
29/01/2016</t>
  </si>
  <si>
    <t>311/QĐ-CCTHA     14/01/2016</t>
  </si>
  <si>
    <t>83/QĐ-CCTHA 
29/01/2016</t>
  </si>
  <si>
    <t>324/QĐ-CCTHA     14/01/2016</t>
  </si>
  <si>
    <t>84/QĐ-CCTHA 
29/01/2016</t>
  </si>
  <si>
    <t>323/QĐ-CCTHA     14/01/2016</t>
  </si>
  <si>
    <t>85/QĐ-CCTHA 
29/01/2016</t>
  </si>
  <si>
    <t>317/QĐ-CCTHA     15/01/2016</t>
  </si>
  <si>
    <t>86/QĐ-CCTHA 
29/01/2016</t>
  </si>
  <si>
    <t>245/QĐ-CCTHA     21/12/2015</t>
  </si>
  <si>
    <t>04 Tháng 2016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</si>
</sst>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.000"/>
    <numFmt numFmtId="174" formatCode="_(* #,##0.0_);_(* \(#,##0.0\);_(* &quot;-&quot;??_);_(@_)"/>
    <numFmt numFmtId="175" formatCode="_(* #,##0.000_);_(* \(#,##0.000\);_(* &quot;-&quot;??_);_(@_)"/>
  </numFmts>
  <fonts count="6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Arial"/>
      <family val="2"/>
    </font>
    <font>
      <i/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3" fontId="8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72" fontId="8" fillId="0" borderId="10" xfId="42" applyNumberFormat="1" applyFont="1" applyBorder="1" applyAlignment="1">
      <alignment horizontal="center" vertical="center"/>
    </xf>
    <xf numFmtId="43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172" fontId="8" fillId="0" borderId="10" xfId="42" applyNumberFormat="1" applyFont="1" applyBorder="1" applyAlignment="1">
      <alignment vertical="center"/>
    </xf>
    <xf numFmtId="37" fontId="8" fillId="0" borderId="10" xfId="0" applyNumberFormat="1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37" fontId="7" fillId="32" borderId="10" xfId="0" applyNumberFormat="1" applyFont="1" applyFill="1" applyBorder="1" applyAlignment="1">
      <alignment horizontal="center" vertical="center" wrapText="1"/>
    </xf>
    <xf numFmtId="37" fontId="7" fillId="32" borderId="10" xfId="0" applyNumberFormat="1" applyFont="1" applyFill="1" applyBorder="1" applyAlignment="1">
      <alignment horizontal="center" vertical="center" wrapText="1"/>
    </xf>
    <xf numFmtId="37" fontId="7" fillId="32" borderId="10" xfId="0" applyNumberFormat="1" applyFont="1" applyFill="1" applyBorder="1" applyAlignment="1">
      <alignment horizontal="center" vertical="center"/>
    </xf>
    <xf numFmtId="3" fontId="7" fillId="32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/>
    </xf>
    <xf numFmtId="172" fontId="7" fillId="0" borderId="10" xfId="42" applyNumberFormat="1" applyFont="1" applyBorder="1" applyAlignment="1">
      <alignment horizontal="center" vertical="center" wrapText="1"/>
    </xf>
    <xf numFmtId="0" fontId="7" fillId="0" borderId="10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 wrapText="1"/>
      <protection/>
    </xf>
    <xf numFmtId="172" fontId="7" fillId="0" borderId="10" xfId="60" applyNumberFormat="1" applyFont="1" applyBorder="1" applyAlignment="1">
      <alignment horizontal="center" vertical="center" wrapText="1"/>
      <protection/>
    </xf>
    <xf numFmtId="37" fontId="7" fillId="0" borderId="10" xfId="60" applyNumberFormat="1" applyFont="1" applyBorder="1" applyAlignment="1">
      <alignment horizontal="center" vertical="center" wrapText="1"/>
      <protection/>
    </xf>
    <xf numFmtId="37" fontId="7" fillId="32" borderId="10" xfId="60" applyNumberFormat="1" applyFont="1" applyFill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/>
    </xf>
    <xf numFmtId="172" fontId="8" fillId="32" borderId="10" xfId="42" applyNumberFormat="1" applyFont="1" applyFill="1" applyBorder="1" applyAlignment="1" applyProtection="1">
      <alignment horizontal="center" vertical="center"/>
      <protection locked="0"/>
    </xf>
    <xf numFmtId="43" fontId="8" fillId="32" borderId="10" xfId="0" applyNumberFormat="1" applyFont="1" applyFill="1" applyBorder="1" applyAlignment="1">
      <alignment horizontal="center" vertical="center"/>
    </xf>
    <xf numFmtId="3" fontId="8" fillId="32" borderId="10" xfId="0" applyNumberFormat="1" applyFont="1" applyFill="1" applyBorder="1" applyAlignment="1">
      <alignment horizontal="center" vertical="center" wrapText="1"/>
    </xf>
    <xf numFmtId="17" fontId="8" fillId="32" borderId="10" xfId="0" applyNumberFormat="1" applyFont="1" applyFill="1" applyBorder="1" applyAlignment="1">
      <alignment horizontal="center" vertical="center" wrapText="1"/>
    </xf>
    <xf numFmtId="172" fontId="8" fillId="32" borderId="10" xfId="42" applyNumberFormat="1" applyFont="1" applyFill="1" applyBorder="1" applyAlignment="1">
      <alignment horizontal="center" vertical="center" wrapText="1"/>
    </xf>
    <xf numFmtId="172" fontId="8" fillId="32" borderId="10" xfId="42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43" fontId="8" fillId="32" borderId="10" xfId="42" applyFont="1" applyFill="1" applyBorder="1" applyAlignment="1">
      <alignment horizontal="center" vertical="center" wrapText="1"/>
    </xf>
    <xf numFmtId="175" fontId="8" fillId="32" borderId="10" xfId="42" applyNumberFormat="1" applyFont="1" applyFill="1" applyBorder="1" applyAlignment="1">
      <alignment horizontal="center" vertical="center" wrapText="1"/>
    </xf>
    <xf numFmtId="173" fontId="8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172" fontId="12" fillId="0" borderId="10" xfId="44" applyNumberFormat="1" applyFont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3" fontId="2" fillId="0" borderId="10" xfId="0" applyNumberFormat="1" applyFont="1" applyBorder="1" applyAlignment="1">
      <alignment vertical="center"/>
    </xf>
    <xf numFmtId="37" fontId="2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2" fontId="0" fillId="0" borderId="0" xfId="0" applyNumberFormat="1" applyFont="1" applyAlignment="1">
      <alignment/>
    </xf>
    <xf numFmtId="37" fontId="8" fillId="0" borderId="10" xfId="0" applyNumberFormat="1" applyFont="1" applyBorder="1" applyAlignment="1">
      <alignment vertical="center"/>
    </xf>
    <xf numFmtId="43" fontId="8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 vertical="center"/>
    </xf>
    <xf numFmtId="43" fontId="9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37" fontId="9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wrapText="1"/>
    </xf>
    <xf numFmtId="17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3" fontId="7" fillId="0" borderId="10" xfId="44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72" fontId="7" fillId="0" borderId="10" xfId="44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63" fillId="0" borderId="10" xfId="0" applyFont="1" applyBorder="1" applyAlignment="1">
      <alignment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172" fontId="7" fillId="0" borderId="10" xfId="44" applyNumberFormat="1" applyFont="1" applyBorder="1" applyAlignment="1">
      <alignment horizontal="center" vertical="center"/>
    </xf>
    <xf numFmtId="172" fontId="7" fillId="0" borderId="10" xfId="44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172" fontId="63" fillId="0" borderId="10" xfId="44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2" fontId="7" fillId="0" borderId="10" xfId="44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172" fontId="7" fillId="0" borderId="10" xfId="44" applyNumberFormat="1" applyFont="1" applyBorder="1" applyAlignment="1">
      <alignment horizontal="right" vertical="center" wrapText="1"/>
    </xf>
    <xf numFmtId="172" fontId="7" fillId="0" borderId="11" xfId="44" applyNumberFormat="1" applyFont="1" applyBorder="1" applyAlignment="1">
      <alignment horizontal="right" vertical="center"/>
    </xf>
    <xf numFmtId="172" fontId="7" fillId="0" borderId="10" xfId="44" applyNumberFormat="1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right"/>
    </xf>
    <xf numFmtId="0" fontId="64" fillId="0" borderId="10" xfId="0" applyFont="1" applyBorder="1" applyAlignment="1">
      <alignment vertical="center" wrapText="1"/>
    </xf>
    <xf numFmtId="0" fontId="64" fillId="0" borderId="13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left" vertical="center" wrapText="1"/>
    </xf>
    <xf numFmtId="3" fontId="65" fillId="0" borderId="10" xfId="0" applyNumberFormat="1" applyFont="1" applyBorder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3" fontId="65" fillId="0" borderId="10" xfId="0" applyNumberFormat="1" applyFont="1" applyBorder="1" applyAlignment="1">
      <alignment horizontal="center" vertical="center" wrapText="1"/>
    </xf>
    <xf numFmtId="3" fontId="66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72" fontId="8" fillId="0" borderId="10" xfId="42" applyNumberFormat="1" applyFont="1" applyBorder="1" applyAlignment="1">
      <alignment horizontal="center" vertical="center" wrapText="1"/>
    </xf>
    <xf numFmtId="172" fontId="15" fillId="0" borderId="10" xfId="42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43" fontId="8" fillId="0" borderId="15" xfId="0" applyNumberFormat="1" applyFont="1" applyFill="1" applyBorder="1" applyAlignment="1">
      <alignment horizontal="center" vertical="center"/>
    </xf>
    <xf numFmtId="43" fontId="8" fillId="0" borderId="10" xfId="0" applyNumberFormat="1" applyFont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1000125</xdr:colOff>
      <xdr:row>5</xdr:row>
      <xdr:rowOff>238125</xdr:rowOff>
    </xdr:from>
    <xdr:to>
      <xdr:col>4</xdr:col>
      <xdr:colOff>847725</xdr:colOff>
      <xdr:row>6</xdr:row>
      <xdr:rowOff>9525</xdr:rowOff>
    </xdr:to>
    <xdr:sp>
      <xdr:nvSpPr>
        <xdr:cNvPr id="1" name="Straight Connector 2"/>
        <xdr:cNvSpPr>
          <a:spLocks/>
        </xdr:cNvSpPr>
      </xdr:nvSpPr>
      <xdr:spPr>
        <a:xfrm flipV="1">
          <a:off x="3200400" y="1790700"/>
          <a:ext cx="8858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54"/>
  <sheetViews>
    <sheetView tabSelected="1" zoomScale="80" zoomScaleNormal="80" zoomScalePageLayoutView="0" workbookViewId="0" topLeftCell="A1">
      <selection activeCell="E16" sqref="E16"/>
    </sheetView>
  </sheetViews>
  <sheetFormatPr defaultColWidth="9.140625" defaultRowHeight="12.75"/>
  <cols>
    <col min="1" max="1" width="4.57421875" style="0" customWidth="1"/>
    <col min="2" max="2" width="6.57421875" style="0" customWidth="1"/>
    <col min="3" max="3" width="21.8515625" style="0" customWidth="1"/>
    <col min="4" max="4" width="15.57421875" style="0" customWidth="1"/>
    <col min="5" max="5" width="18.140625" style="0" customWidth="1"/>
    <col min="6" max="6" width="11.00390625" style="0" customWidth="1"/>
    <col min="7" max="7" width="9.57421875" style="0" customWidth="1"/>
    <col min="8" max="8" width="11.7109375" style="0" customWidth="1"/>
    <col min="9" max="9" width="9.00390625" style="0" customWidth="1"/>
    <col min="10" max="10" width="9.140625" style="0" customWidth="1"/>
    <col min="11" max="11" width="9.28125" style="0" customWidth="1"/>
    <col min="12" max="12" width="10.421875" style="0" customWidth="1"/>
    <col min="13" max="13" width="7.57421875" style="0" customWidth="1"/>
    <col min="14" max="14" width="5.57421875" style="0" customWidth="1"/>
  </cols>
  <sheetData>
    <row r="2" spans="1:14" ht="20.25" customHeight="1">
      <c r="A2" s="167" t="s">
        <v>14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ht="51.75" customHeight="1">
      <c r="A3" s="169" t="s">
        <v>399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 s="1" customFormat="1" ht="18.75">
      <c r="A4" s="167" t="s">
        <v>15</v>
      </c>
      <c r="B4" s="167"/>
      <c r="C4" s="167"/>
      <c r="D4" s="167"/>
      <c r="E4" s="167"/>
      <c r="F4" s="167"/>
      <c r="G4" s="167"/>
      <c r="H4" s="167"/>
      <c r="I4" s="167"/>
      <c r="J4" s="3"/>
      <c r="K4" s="3"/>
      <c r="L4" s="3"/>
      <c r="M4" s="3"/>
      <c r="N4" s="3"/>
    </row>
    <row r="5" spans="1:9" ht="18.75">
      <c r="A5" s="167" t="s">
        <v>1549</v>
      </c>
      <c r="B5" s="167"/>
      <c r="C5" s="167"/>
      <c r="D5" s="167"/>
      <c r="E5" s="167"/>
      <c r="F5" s="167"/>
      <c r="G5" s="167"/>
      <c r="H5" s="167"/>
      <c r="I5" s="167"/>
    </row>
    <row r="6" spans="1:9" ht="18.75">
      <c r="A6" s="167" t="s">
        <v>1548</v>
      </c>
      <c r="B6" s="167"/>
      <c r="C6" s="167"/>
      <c r="D6" s="167"/>
      <c r="E6" s="167"/>
      <c r="F6" s="167"/>
      <c r="G6" s="167"/>
      <c r="H6" s="167"/>
      <c r="I6" s="167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15" ht="23.25" customHeight="1">
      <c r="A8" s="78"/>
      <c r="B8" s="167" t="s">
        <v>10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78"/>
    </row>
    <row r="9" spans="1:15" ht="24" customHeight="1">
      <c r="A9" s="78"/>
      <c r="B9" s="78"/>
      <c r="C9" s="78"/>
      <c r="D9" s="78"/>
      <c r="E9" s="174" t="s">
        <v>4062</v>
      </c>
      <c r="F9" s="174"/>
      <c r="G9" s="174"/>
      <c r="H9" s="174"/>
      <c r="I9" s="174"/>
      <c r="J9" s="78"/>
      <c r="K9" s="170" t="s">
        <v>1550</v>
      </c>
      <c r="L9" s="170"/>
      <c r="M9" s="170"/>
      <c r="N9" s="170"/>
      <c r="O9" s="78"/>
    </row>
    <row r="10" spans="1:15" ht="31.5" customHeight="1">
      <c r="A10" s="158" t="s">
        <v>13</v>
      </c>
      <c r="B10" s="158" t="s">
        <v>8</v>
      </c>
      <c r="C10" s="158" t="s">
        <v>6</v>
      </c>
      <c r="D10" s="158" t="s">
        <v>11</v>
      </c>
      <c r="E10" s="162" t="s">
        <v>0</v>
      </c>
      <c r="F10" s="163"/>
      <c r="G10" s="163"/>
      <c r="H10" s="163"/>
      <c r="I10" s="164"/>
      <c r="J10" s="158" t="s">
        <v>400</v>
      </c>
      <c r="K10" s="158" t="s">
        <v>156</v>
      </c>
      <c r="L10" s="158" t="s">
        <v>9</v>
      </c>
      <c r="M10" s="158" t="s">
        <v>4</v>
      </c>
      <c r="N10" s="158" t="s">
        <v>5</v>
      </c>
      <c r="O10" s="78"/>
    </row>
    <row r="11" spans="1:15" ht="26.25" customHeight="1">
      <c r="A11" s="159"/>
      <c r="B11" s="159"/>
      <c r="C11" s="159"/>
      <c r="D11" s="159"/>
      <c r="E11" s="158" t="s">
        <v>401</v>
      </c>
      <c r="F11" s="158" t="s">
        <v>7</v>
      </c>
      <c r="G11" s="162" t="s">
        <v>1</v>
      </c>
      <c r="H11" s="163"/>
      <c r="I11" s="164"/>
      <c r="J11" s="159"/>
      <c r="K11" s="159"/>
      <c r="L11" s="159"/>
      <c r="M11" s="159"/>
      <c r="N11" s="159"/>
      <c r="O11" s="78"/>
    </row>
    <row r="12" spans="1:15" ht="45" customHeight="1">
      <c r="A12" s="160"/>
      <c r="B12" s="160"/>
      <c r="C12" s="160"/>
      <c r="D12" s="160"/>
      <c r="E12" s="160"/>
      <c r="F12" s="160"/>
      <c r="G12" s="2" t="s">
        <v>3</v>
      </c>
      <c r="H12" s="2" t="s">
        <v>2</v>
      </c>
      <c r="I12" s="2" t="s">
        <v>12</v>
      </c>
      <c r="J12" s="160"/>
      <c r="K12" s="160"/>
      <c r="L12" s="160"/>
      <c r="M12" s="160"/>
      <c r="N12" s="160"/>
      <c r="O12" s="78"/>
    </row>
    <row r="13" spans="1:15" ht="12.7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78"/>
    </row>
    <row r="14" spans="1:15" ht="20.25" customHeight="1">
      <c r="A14" s="11"/>
      <c r="B14" s="166" t="s">
        <v>1808</v>
      </c>
      <c r="C14" s="166"/>
      <c r="D14" s="11"/>
      <c r="E14" s="11"/>
      <c r="F14" s="79">
        <f>+F16+F53+F216+F261+F339+F398+F594+F688+F800+F514</f>
        <v>4222539</v>
      </c>
      <c r="G14" s="79">
        <f>+G16+G53+G216+G261+G339+G398+G594+G688+G800+G514</f>
        <v>2926</v>
      </c>
      <c r="H14" s="79">
        <f>+H16+H53+H216+H261+H339+H398+H594+H688+H800+H514</f>
        <v>23952365.796</v>
      </c>
      <c r="I14" s="11"/>
      <c r="J14" s="11"/>
      <c r="K14" s="11"/>
      <c r="L14" s="11"/>
      <c r="M14" s="11"/>
      <c r="N14" s="11"/>
      <c r="O14" s="78"/>
    </row>
    <row r="15" spans="1:15" ht="21" customHeight="1">
      <c r="A15" s="13" t="s">
        <v>25</v>
      </c>
      <c r="B15" s="172" t="s">
        <v>105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78"/>
    </row>
    <row r="16" spans="1:15" ht="21" customHeight="1">
      <c r="A16" s="13"/>
      <c r="B16" s="166" t="s">
        <v>1716</v>
      </c>
      <c r="C16" s="166"/>
      <c r="D16" s="13"/>
      <c r="E16" s="80">
        <f>COUNTA(E17:E50)</f>
        <v>34</v>
      </c>
      <c r="F16" s="81">
        <f>SUM(F17:F50)</f>
        <v>0</v>
      </c>
      <c r="G16" s="81">
        <f>SUM(G17:G50)</f>
        <v>0</v>
      </c>
      <c r="H16" s="82">
        <f>SUM(H17:H50)</f>
        <v>1693296</v>
      </c>
      <c r="I16" s="13"/>
      <c r="J16" s="13"/>
      <c r="K16" s="13"/>
      <c r="L16" s="13"/>
      <c r="M16" s="13"/>
      <c r="N16" s="13"/>
      <c r="O16" s="78"/>
    </row>
    <row r="17" spans="1:15" ht="63.75">
      <c r="A17" s="6">
        <v>1</v>
      </c>
      <c r="B17" s="17"/>
      <c r="C17" s="26" t="s">
        <v>402</v>
      </c>
      <c r="D17" s="26" t="s">
        <v>403</v>
      </c>
      <c r="E17" s="26" t="s">
        <v>1810</v>
      </c>
      <c r="F17" s="20">
        <v>0</v>
      </c>
      <c r="G17" s="20">
        <v>0</v>
      </c>
      <c r="H17" s="30">
        <f>12270</f>
        <v>12270</v>
      </c>
      <c r="I17" s="26" t="s">
        <v>404</v>
      </c>
      <c r="J17" s="26" t="s">
        <v>405</v>
      </c>
      <c r="K17" s="26" t="s">
        <v>406</v>
      </c>
      <c r="L17" s="29" t="s">
        <v>407</v>
      </c>
      <c r="M17" s="21"/>
      <c r="N17" s="21"/>
      <c r="O17" s="78"/>
    </row>
    <row r="18" spans="1:15" ht="58.5" customHeight="1">
      <c r="A18" s="6">
        <v>2</v>
      </c>
      <c r="B18" s="18"/>
      <c r="C18" s="27" t="s">
        <v>408</v>
      </c>
      <c r="D18" s="26" t="s">
        <v>409</v>
      </c>
      <c r="E18" s="28" t="s">
        <v>1811</v>
      </c>
      <c r="F18" s="20">
        <v>0</v>
      </c>
      <c r="G18" s="20">
        <v>0</v>
      </c>
      <c r="H18" s="30">
        <f>200+3084</f>
        <v>3284</v>
      </c>
      <c r="I18" s="26" t="s">
        <v>404</v>
      </c>
      <c r="J18" s="26" t="s">
        <v>410</v>
      </c>
      <c r="K18" s="26" t="s">
        <v>411</v>
      </c>
      <c r="L18" s="29" t="s">
        <v>412</v>
      </c>
      <c r="M18" s="18"/>
      <c r="N18" s="18"/>
      <c r="O18" s="78"/>
    </row>
    <row r="19" spans="1:15" ht="63.75">
      <c r="A19" s="6">
        <v>3</v>
      </c>
      <c r="B19" s="17"/>
      <c r="C19" s="26" t="s">
        <v>413</v>
      </c>
      <c r="D19" s="29" t="s">
        <v>414</v>
      </c>
      <c r="E19" s="26" t="s">
        <v>1812</v>
      </c>
      <c r="F19" s="20">
        <v>0</v>
      </c>
      <c r="G19" s="20">
        <v>0</v>
      </c>
      <c r="H19" s="30">
        <f>6937</f>
        <v>6937</v>
      </c>
      <c r="I19" s="26" t="s">
        <v>404</v>
      </c>
      <c r="J19" s="26" t="s">
        <v>415</v>
      </c>
      <c r="K19" s="26" t="s">
        <v>416</v>
      </c>
      <c r="L19" s="29" t="s">
        <v>417</v>
      </c>
      <c r="M19" s="17"/>
      <c r="N19" s="17"/>
      <c r="O19" s="78"/>
    </row>
    <row r="20" spans="1:15" ht="63.75">
      <c r="A20" s="6">
        <v>4</v>
      </c>
      <c r="B20" s="17"/>
      <c r="C20" s="26" t="s">
        <v>418</v>
      </c>
      <c r="D20" s="29" t="s">
        <v>419</v>
      </c>
      <c r="E20" s="26" t="s">
        <v>1813</v>
      </c>
      <c r="F20" s="20">
        <v>0</v>
      </c>
      <c r="G20" s="20">
        <v>0</v>
      </c>
      <c r="H20" s="30">
        <f>200+200+1500</f>
        <v>1900</v>
      </c>
      <c r="I20" s="26" t="s">
        <v>404</v>
      </c>
      <c r="J20" s="26" t="s">
        <v>420</v>
      </c>
      <c r="K20" s="26" t="s">
        <v>421</v>
      </c>
      <c r="L20" s="29" t="s">
        <v>422</v>
      </c>
      <c r="M20" s="17"/>
      <c r="N20" s="17"/>
      <c r="O20" s="78"/>
    </row>
    <row r="21" spans="1:15" ht="63.75">
      <c r="A21" s="6">
        <v>5</v>
      </c>
      <c r="B21" s="17"/>
      <c r="C21" s="26" t="s">
        <v>423</v>
      </c>
      <c r="D21" s="29" t="s">
        <v>424</v>
      </c>
      <c r="E21" s="26" t="s">
        <v>1814</v>
      </c>
      <c r="F21" s="20">
        <v>0</v>
      </c>
      <c r="G21" s="20">
        <v>0</v>
      </c>
      <c r="H21" s="30">
        <f>4137</f>
        <v>4137</v>
      </c>
      <c r="I21" s="26" t="s">
        <v>404</v>
      </c>
      <c r="J21" s="26" t="s">
        <v>425</v>
      </c>
      <c r="K21" s="26" t="s">
        <v>426</v>
      </c>
      <c r="L21" s="29" t="s">
        <v>427</v>
      </c>
      <c r="M21" s="17"/>
      <c r="N21" s="17"/>
      <c r="O21" s="78"/>
    </row>
    <row r="22" spans="1:15" ht="63.75">
      <c r="A22" s="6">
        <v>6</v>
      </c>
      <c r="B22" s="17"/>
      <c r="C22" s="26" t="s">
        <v>428</v>
      </c>
      <c r="D22" s="29" t="s">
        <v>429</v>
      </c>
      <c r="E22" s="26" t="s">
        <v>1815</v>
      </c>
      <c r="F22" s="20">
        <v>0</v>
      </c>
      <c r="G22" s="20">
        <v>0</v>
      </c>
      <c r="H22" s="30">
        <f>400+33360</f>
        <v>33760</v>
      </c>
      <c r="I22" s="26" t="s">
        <v>404</v>
      </c>
      <c r="J22" s="26" t="s">
        <v>430</v>
      </c>
      <c r="K22" s="26" t="s">
        <v>431</v>
      </c>
      <c r="L22" s="29" t="s">
        <v>432</v>
      </c>
      <c r="M22" s="17"/>
      <c r="N22" s="17"/>
      <c r="O22" s="78"/>
    </row>
    <row r="23" spans="1:15" ht="63.75">
      <c r="A23" s="6">
        <v>7</v>
      </c>
      <c r="B23" s="17"/>
      <c r="C23" s="26" t="s">
        <v>433</v>
      </c>
      <c r="D23" s="29" t="s">
        <v>434</v>
      </c>
      <c r="E23" s="26" t="s">
        <v>1816</v>
      </c>
      <c r="F23" s="20">
        <v>0</v>
      </c>
      <c r="G23" s="20">
        <v>0</v>
      </c>
      <c r="H23" s="30">
        <f>35316</f>
        <v>35316</v>
      </c>
      <c r="I23" s="26" t="s">
        <v>404</v>
      </c>
      <c r="J23" s="26" t="s">
        <v>435</v>
      </c>
      <c r="K23" s="26" t="s">
        <v>436</v>
      </c>
      <c r="L23" s="29" t="s">
        <v>437</v>
      </c>
      <c r="M23" s="17"/>
      <c r="N23" s="17"/>
      <c r="O23" s="78"/>
    </row>
    <row r="24" spans="1:15" ht="63.75">
      <c r="A24" s="6">
        <v>8</v>
      </c>
      <c r="B24" s="17"/>
      <c r="C24" s="26" t="s">
        <v>438</v>
      </c>
      <c r="D24" s="29" t="s">
        <v>439</v>
      </c>
      <c r="E24" s="26" t="s">
        <v>1817</v>
      </c>
      <c r="F24" s="20">
        <v>0</v>
      </c>
      <c r="G24" s="20">
        <v>0</v>
      </c>
      <c r="H24" s="30">
        <f>11500</f>
        <v>11500</v>
      </c>
      <c r="I24" s="26" t="s">
        <v>404</v>
      </c>
      <c r="J24" s="26" t="s">
        <v>440</v>
      </c>
      <c r="K24" s="26" t="s">
        <v>441</v>
      </c>
      <c r="L24" s="29" t="s">
        <v>442</v>
      </c>
      <c r="M24" s="17"/>
      <c r="N24" s="17"/>
      <c r="O24" s="78"/>
    </row>
    <row r="25" spans="1:15" ht="63.75">
      <c r="A25" s="6">
        <v>9</v>
      </c>
      <c r="B25" s="18"/>
      <c r="C25" s="26" t="s">
        <v>443</v>
      </c>
      <c r="D25" s="29" t="s">
        <v>444</v>
      </c>
      <c r="E25" s="26" t="s">
        <v>1818</v>
      </c>
      <c r="F25" s="20">
        <v>0</v>
      </c>
      <c r="G25" s="20">
        <v>0</v>
      </c>
      <c r="H25" s="30">
        <f>1266</f>
        <v>1266</v>
      </c>
      <c r="I25" s="26" t="s">
        <v>404</v>
      </c>
      <c r="J25" s="26" t="s">
        <v>445</v>
      </c>
      <c r="K25" s="26" t="s">
        <v>446</v>
      </c>
      <c r="L25" s="29" t="s">
        <v>447</v>
      </c>
      <c r="M25" s="17"/>
      <c r="N25" s="17"/>
      <c r="O25" s="78"/>
    </row>
    <row r="26" spans="1:15" ht="63.75">
      <c r="A26" s="6">
        <v>10</v>
      </c>
      <c r="B26" s="17"/>
      <c r="C26" s="26" t="s">
        <v>448</v>
      </c>
      <c r="D26" s="29" t="s">
        <v>449</v>
      </c>
      <c r="E26" s="26" t="s">
        <v>1819</v>
      </c>
      <c r="F26" s="20">
        <v>0</v>
      </c>
      <c r="G26" s="20">
        <v>0</v>
      </c>
      <c r="H26" s="30">
        <f>26000</f>
        <v>26000</v>
      </c>
      <c r="I26" s="26" t="s">
        <v>404</v>
      </c>
      <c r="J26" s="26" t="s">
        <v>450</v>
      </c>
      <c r="K26" s="26" t="s">
        <v>451</v>
      </c>
      <c r="L26" s="29" t="s">
        <v>452</v>
      </c>
      <c r="M26" s="17"/>
      <c r="N26" s="17"/>
      <c r="O26" s="78"/>
    </row>
    <row r="27" spans="1:15" ht="63.75">
      <c r="A27" s="6">
        <v>11</v>
      </c>
      <c r="B27" s="17"/>
      <c r="C27" s="26" t="s">
        <v>453</v>
      </c>
      <c r="D27" s="29" t="s">
        <v>454</v>
      </c>
      <c r="E27" s="26" t="s">
        <v>1820</v>
      </c>
      <c r="F27" s="20">
        <v>0</v>
      </c>
      <c r="G27" s="20">
        <v>0</v>
      </c>
      <c r="H27" s="30">
        <f>2775</f>
        <v>2775</v>
      </c>
      <c r="I27" s="26" t="s">
        <v>404</v>
      </c>
      <c r="J27" s="26" t="s">
        <v>455</v>
      </c>
      <c r="K27" s="26" t="s">
        <v>456</v>
      </c>
      <c r="L27" s="29" t="s">
        <v>457</v>
      </c>
      <c r="M27" s="17"/>
      <c r="N27" s="17"/>
      <c r="O27" s="78"/>
    </row>
    <row r="28" spans="1:15" ht="63.75">
      <c r="A28" s="6">
        <v>12</v>
      </c>
      <c r="B28" s="17"/>
      <c r="C28" s="26" t="s">
        <v>458</v>
      </c>
      <c r="D28" s="29" t="s">
        <v>459</v>
      </c>
      <c r="E28" s="26" t="s">
        <v>1821</v>
      </c>
      <c r="F28" s="20">
        <v>0</v>
      </c>
      <c r="G28" s="20">
        <v>0</v>
      </c>
      <c r="H28" s="30">
        <f>200+825</f>
        <v>1025</v>
      </c>
      <c r="I28" s="26" t="s">
        <v>404</v>
      </c>
      <c r="J28" s="26" t="s">
        <v>460</v>
      </c>
      <c r="K28" s="26" t="s">
        <v>461</v>
      </c>
      <c r="L28" s="29" t="s">
        <v>462</v>
      </c>
      <c r="M28" s="17"/>
      <c r="N28" s="17"/>
      <c r="O28" s="78"/>
    </row>
    <row r="29" spans="1:15" ht="63.75">
      <c r="A29" s="6">
        <v>13</v>
      </c>
      <c r="B29" s="17"/>
      <c r="C29" s="26" t="s">
        <v>2981</v>
      </c>
      <c r="D29" s="29" t="s">
        <v>463</v>
      </c>
      <c r="E29" s="26" t="s">
        <v>1822</v>
      </c>
      <c r="F29" s="20">
        <v>0</v>
      </c>
      <c r="G29" s="20">
        <v>0</v>
      </c>
      <c r="H29" s="30">
        <f>3036</f>
        <v>3036</v>
      </c>
      <c r="I29" s="26" t="s">
        <v>404</v>
      </c>
      <c r="J29" s="26" t="s">
        <v>464</v>
      </c>
      <c r="K29" s="26" t="s">
        <v>465</v>
      </c>
      <c r="L29" s="29" t="s">
        <v>466</v>
      </c>
      <c r="M29" s="17"/>
      <c r="N29" s="17"/>
      <c r="O29" s="78"/>
    </row>
    <row r="30" spans="1:15" ht="63.75">
      <c r="A30" s="6">
        <v>14</v>
      </c>
      <c r="B30" s="17"/>
      <c r="C30" s="29" t="s">
        <v>1823</v>
      </c>
      <c r="D30" s="29" t="s">
        <v>1824</v>
      </c>
      <c r="E30" s="29" t="s">
        <v>1825</v>
      </c>
      <c r="F30" s="20">
        <v>0</v>
      </c>
      <c r="G30" s="20">
        <v>0</v>
      </c>
      <c r="H30" s="30">
        <f>2205</f>
        <v>2205</v>
      </c>
      <c r="I30" s="26" t="s">
        <v>404</v>
      </c>
      <c r="J30" s="29" t="s">
        <v>1856</v>
      </c>
      <c r="K30" s="29" t="s">
        <v>1857</v>
      </c>
      <c r="L30" s="29" t="s">
        <v>1858</v>
      </c>
      <c r="M30" s="17"/>
      <c r="N30" s="17"/>
      <c r="O30" s="78"/>
    </row>
    <row r="31" spans="1:15" ht="63.75">
      <c r="A31" s="6">
        <v>15</v>
      </c>
      <c r="B31" s="17"/>
      <c r="C31" s="26" t="s">
        <v>453</v>
      </c>
      <c r="D31" s="29" t="s">
        <v>454</v>
      </c>
      <c r="E31" s="26" t="s">
        <v>1826</v>
      </c>
      <c r="F31" s="20">
        <v>0</v>
      </c>
      <c r="G31" s="20">
        <v>0</v>
      </c>
      <c r="H31" s="30">
        <f>61000</f>
        <v>61000</v>
      </c>
      <c r="I31" s="26" t="s">
        <v>404</v>
      </c>
      <c r="J31" s="29" t="s">
        <v>1859</v>
      </c>
      <c r="K31" s="29" t="s">
        <v>1860</v>
      </c>
      <c r="L31" s="29" t="s">
        <v>457</v>
      </c>
      <c r="M31" s="17"/>
      <c r="N31" s="17"/>
      <c r="O31" s="78"/>
    </row>
    <row r="32" spans="1:15" ht="63.75">
      <c r="A32" s="6">
        <v>16</v>
      </c>
      <c r="B32" s="17"/>
      <c r="C32" s="26" t="s">
        <v>453</v>
      </c>
      <c r="D32" s="29" t="s">
        <v>454</v>
      </c>
      <c r="E32" s="26" t="s">
        <v>1827</v>
      </c>
      <c r="F32" s="20">
        <v>0</v>
      </c>
      <c r="G32" s="20">
        <v>0</v>
      </c>
      <c r="H32" s="30">
        <f>10300</f>
        <v>10300</v>
      </c>
      <c r="I32" s="26" t="s">
        <v>404</v>
      </c>
      <c r="J32" s="29" t="s">
        <v>1861</v>
      </c>
      <c r="K32" s="29" t="s">
        <v>1862</v>
      </c>
      <c r="L32" s="29" t="s">
        <v>457</v>
      </c>
      <c r="M32" s="17"/>
      <c r="N32" s="17"/>
      <c r="O32" s="78"/>
    </row>
    <row r="33" spans="1:15" ht="63.75">
      <c r="A33" s="6">
        <v>17</v>
      </c>
      <c r="B33" s="17"/>
      <c r="C33" s="26" t="s">
        <v>1828</v>
      </c>
      <c r="D33" s="29" t="s">
        <v>1829</v>
      </c>
      <c r="E33" s="26" t="s">
        <v>1830</v>
      </c>
      <c r="F33" s="20">
        <v>0</v>
      </c>
      <c r="G33" s="20">
        <v>0</v>
      </c>
      <c r="H33" s="30">
        <f>12980</f>
        <v>12980</v>
      </c>
      <c r="I33" s="26" t="s">
        <v>404</v>
      </c>
      <c r="J33" s="29" t="s">
        <v>1863</v>
      </c>
      <c r="K33" s="29" t="s">
        <v>1864</v>
      </c>
      <c r="L33" s="29" t="s">
        <v>1865</v>
      </c>
      <c r="M33" s="17"/>
      <c r="N33" s="17"/>
      <c r="O33" s="78"/>
    </row>
    <row r="34" spans="1:15" ht="63.75">
      <c r="A34" s="6">
        <v>18</v>
      </c>
      <c r="B34" s="17"/>
      <c r="C34" s="26" t="s">
        <v>1831</v>
      </c>
      <c r="D34" s="29" t="s">
        <v>1832</v>
      </c>
      <c r="E34" s="26" t="s">
        <v>1833</v>
      </c>
      <c r="F34" s="20">
        <v>0</v>
      </c>
      <c r="G34" s="20">
        <v>0</v>
      </c>
      <c r="H34" s="30">
        <f>14117</f>
        <v>14117</v>
      </c>
      <c r="I34" s="26" t="s">
        <v>404</v>
      </c>
      <c r="J34" s="29" t="s">
        <v>1866</v>
      </c>
      <c r="K34" s="29" t="s">
        <v>1867</v>
      </c>
      <c r="L34" s="29" t="s">
        <v>1868</v>
      </c>
      <c r="M34" s="17"/>
      <c r="N34" s="17"/>
      <c r="O34" s="78"/>
    </row>
    <row r="35" spans="1:15" ht="63.75">
      <c r="A35" s="6">
        <v>19</v>
      </c>
      <c r="B35" s="17"/>
      <c r="C35" s="26" t="s">
        <v>1834</v>
      </c>
      <c r="D35" s="29" t="s">
        <v>1835</v>
      </c>
      <c r="E35" s="26" t="s">
        <v>1836</v>
      </c>
      <c r="F35" s="20">
        <v>0</v>
      </c>
      <c r="G35" s="20">
        <v>0</v>
      </c>
      <c r="H35" s="30">
        <f>200+200+2530</f>
        <v>2930</v>
      </c>
      <c r="I35" s="26" t="s">
        <v>404</v>
      </c>
      <c r="J35" s="29" t="s">
        <v>1869</v>
      </c>
      <c r="K35" s="29" t="s">
        <v>1870</v>
      </c>
      <c r="L35" s="29" t="s">
        <v>1871</v>
      </c>
      <c r="M35" s="17"/>
      <c r="N35" s="17"/>
      <c r="O35" s="78"/>
    </row>
    <row r="36" spans="1:15" ht="63.75">
      <c r="A36" s="6">
        <v>20</v>
      </c>
      <c r="B36" s="17"/>
      <c r="C36" s="26" t="s">
        <v>1837</v>
      </c>
      <c r="D36" s="29" t="s">
        <v>1838</v>
      </c>
      <c r="E36" s="26" t="s">
        <v>1839</v>
      </c>
      <c r="F36" s="20">
        <v>0</v>
      </c>
      <c r="G36" s="20">
        <v>0</v>
      </c>
      <c r="H36" s="30">
        <f>45865</f>
        <v>45865</v>
      </c>
      <c r="I36" s="26" t="s">
        <v>404</v>
      </c>
      <c r="J36" s="29" t="s">
        <v>1872</v>
      </c>
      <c r="K36" s="29" t="s">
        <v>1873</v>
      </c>
      <c r="L36" s="29" t="s">
        <v>1874</v>
      </c>
      <c r="M36" s="17"/>
      <c r="N36" s="17"/>
      <c r="O36" s="78"/>
    </row>
    <row r="37" spans="1:15" ht="63.75">
      <c r="A37" s="6">
        <v>21</v>
      </c>
      <c r="B37" s="17"/>
      <c r="C37" s="26" t="s">
        <v>1840</v>
      </c>
      <c r="D37" s="29" t="s">
        <v>1841</v>
      </c>
      <c r="E37" s="26" t="s">
        <v>1842</v>
      </c>
      <c r="F37" s="20">
        <v>0</v>
      </c>
      <c r="G37" s="20">
        <v>0</v>
      </c>
      <c r="H37" s="30">
        <f>15624</f>
        <v>15624</v>
      </c>
      <c r="I37" s="26" t="s">
        <v>404</v>
      </c>
      <c r="J37" s="29" t="s">
        <v>1875</v>
      </c>
      <c r="K37" s="29" t="s">
        <v>1876</v>
      </c>
      <c r="L37" s="29" t="s">
        <v>1877</v>
      </c>
      <c r="M37" s="17"/>
      <c r="N37" s="17"/>
      <c r="O37" s="78"/>
    </row>
    <row r="38" spans="1:15" ht="63.75">
      <c r="A38" s="6">
        <v>22</v>
      </c>
      <c r="B38" s="17"/>
      <c r="C38" s="26" t="s">
        <v>1843</v>
      </c>
      <c r="D38" s="29" t="s">
        <v>1844</v>
      </c>
      <c r="E38" s="26" t="s">
        <v>1845</v>
      </c>
      <c r="F38" s="20">
        <v>0</v>
      </c>
      <c r="G38" s="20">
        <v>0</v>
      </c>
      <c r="H38" s="30">
        <f>50040</f>
        <v>50040</v>
      </c>
      <c r="I38" s="26" t="s">
        <v>404</v>
      </c>
      <c r="J38" s="29" t="s">
        <v>1878</v>
      </c>
      <c r="K38" s="29" t="s">
        <v>1879</v>
      </c>
      <c r="L38" s="29" t="s">
        <v>1880</v>
      </c>
      <c r="M38" s="17"/>
      <c r="N38" s="17"/>
      <c r="O38" s="78"/>
    </row>
    <row r="39" spans="1:15" ht="63.75">
      <c r="A39" s="6">
        <v>23</v>
      </c>
      <c r="B39" s="17"/>
      <c r="C39" s="26" t="s">
        <v>2982</v>
      </c>
      <c r="D39" s="29" t="s">
        <v>1846</v>
      </c>
      <c r="E39" s="26" t="s">
        <v>1847</v>
      </c>
      <c r="F39" s="20">
        <v>0</v>
      </c>
      <c r="G39" s="20">
        <v>0</v>
      </c>
      <c r="H39" s="30">
        <f>200+200+3167</f>
        <v>3567</v>
      </c>
      <c r="I39" s="26" t="s">
        <v>404</v>
      </c>
      <c r="J39" s="29" t="s">
        <v>1881</v>
      </c>
      <c r="K39" s="29" t="s">
        <v>1882</v>
      </c>
      <c r="L39" s="29" t="s">
        <v>1883</v>
      </c>
      <c r="M39" s="17"/>
      <c r="N39" s="17"/>
      <c r="O39" s="78"/>
    </row>
    <row r="40" spans="1:15" ht="63.75">
      <c r="A40" s="6">
        <v>24</v>
      </c>
      <c r="B40" s="17"/>
      <c r="C40" s="26" t="s">
        <v>1848</v>
      </c>
      <c r="D40" s="29" t="s">
        <v>1849</v>
      </c>
      <c r="E40" s="26" t="s">
        <v>1850</v>
      </c>
      <c r="F40" s="20">
        <v>0</v>
      </c>
      <c r="G40" s="20">
        <v>0</v>
      </c>
      <c r="H40" s="30">
        <f>6443</f>
        <v>6443</v>
      </c>
      <c r="I40" s="26" t="s">
        <v>404</v>
      </c>
      <c r="J40" s="29" t="s">
        <v>1884</v>
      </c>
      <c r="K40" s="29" t="s">
        <v>1885</v>
      </c>
      <c r="L40" s="29" t="s">
        <v>1886</v>
      </c>
      <c r="M40" s="17"/>
      <c r="N40" s="17"/>
      <c r="O40" s="78"/>
    </row>
    <row r="41" spans="1:15" ht="63.75">
      <c r="A41" s="6">
        <v>25</v>
      </c>
      <c r="B41" s="17"/>
      <c r="C41" s="26" t="s">
        <v>1851</v>
      </c>
      <c r="D41" s="29" t="s">
        <v>1852</v>
      </c>
      <c r="E41" s="26" t="s">
        <v>1853</v>
      </c>
      <c r="F41" s="20">
        <v>0</v>
      </c>
      <c r="G41" s="20">
        <v>0</v>
      </c>
      <c r="H41" s="30">
        <f>200+4182</f>
        <v>4382</v>
      </c>
      <c r="I41" s="26" t="s">
        <v>404</v>
      </c>
      <c r="J41" s="29" t="s">
        <v>1887</v>
      </c>
      <c r="K41" s="29" t="s">
        <v>1888</v>
      </c>
      <c r="L41" s="29" t="s">
        <v>1889</v>
      </c>
      <c r="M41" s="17"/>
      <c r="N41" s="17"/>
      <c r="O41" s="78"/>
    </row>
    <row r="42" spans="1:15" ht="63.75">
      <c r="A42" s="6">
        <v>26</v>
      </c>
      <c r="B42" s="17"/>
      <c r="C42" s="26" t="s">
        <v>1854</v>
      </c>
      <c r="D42" s="29" t="s">
        <v>2983</v>
      </c>
      <c r="E42" s="26" t="s">
        <v>1855</v>
      </c>
      <c r="F42" s="20">
        <v>0</v>
      </c>
      <c r="G42" s="20">
        <v>0</v>
      </c>
      <c r="H42" s="30">
        <f>200+2500</f>
        <v>2700</v>
      </c>
      <c r="I42" s="26" t="s">
        <v>404</v>
      </c>
      <c r="J42" s="29" t="s">
        <v>1890</v>
      </c>
      <c r="K42" s="29" t="s">
        <v>1891</v>
      </c>
      <c r="L42" s="29" t="s">
        <v>1892</v>
      </c>
      <c r="M42" s="17"/>
      <c r="N42" s="17"/>
      <c r="O42" s="78"/>
    </row>
    <row r="43" spans="1:15" ht="63.75">
      <c r="A43" s="6">
        <v>27</v>
      </c>
      <c r="B43" s="17"/>
      <c r="C43" s="29" t="s">
        <v>2732</v>
      </c>
      <c r="D43" s="29" t="s">
        <v>2733</v>
      </c>
      <c r="E43" s="29" t="s">
        <v>2734</v>
      </c>
      <c r="F43" s="20">
        <v>0</v>
      </c>
      <c r="G43" s="20">
        <v>0</v>
      </c>
      <c r="H43" s="31">
        <v>28296</v>
      </c>
      <c r="I43" s="26" t="s">
        <v>404</v>
      </c>
      <c r="J43" s="29" t="s">
        <v>2752</v>
      </c>
      <c r="K43" s="29" t="s">
        <v>2753</v>
      </c>
      <c r="L43" s="29" t="s">
        <v>2754</v>
      </c>
      <c r="M43" s="17"/>
      <c r="N43" s="17"/>
      <c r="O43" s="78"/>
    </row>
    <row r="44" spans="1:15" ht="76.5">
      <c r="A44" s="6">
        <v>28</v>
      </c>
      <c r="B44" s="17"/>
      <c r="C44" s="26" t="s">
        <v>2735</v>
      </c>
      <c r="D44" s="29" t="s">
        <v>2736</v>
      </c>
      <c r="E44" s="26" t="s">
        <v>2737</v>
      </c>
      <c r="F44" s="20">
        <v>0</v>
      </c>
      <c r="G44" s="20">
        <v>0</v>
      </c>
      <c r="H44" s="30">
        <f>100+20178+50+8500</f>
        <v>28828</v>
      </c>
      <c r="I44" s="26" t="s">
        <v>404</v>
      </c>
      <c r="J44" s="29" t="s">
        <v>2755</v>
      </c>
      <c r="K44" s="29" t="s">
        <v>2756</v>
      </c>
      <c r="L44" s="29" t="s">
        <v>2757</v>
      </c>
      <c r="M44" s="17"/>
      <c r="N44" s="17"/>
      <c r="O44" s="78"/>
    </row>
    <row r="45" spans="1:15" ht="51">
      <c r="A45" s="6">
        <v>29</v>
      </c>
      <c r="B45" s="17"/>
      <c r="C45" s="26" t="s">
        <v>2738</v>
      </c>
      <c r="D45" s="29" t="s">
        <v>2739</v>
      </c>
      <c r="E45" s="26" t="s">
        <v>2740</v>
      </c>
      <c r="F45" s="20">
        <v>0</v>
      </c>
      <c r="G45" s="20">
        <v>0</v>
      </c>
      <c r="H45" s="30">
        <v>35904</v>
      </c>
      <c r="I45" s="26" t="s">
        <v>404</v>
      </c>
      <c r="J45" s="29" t="s">
        <v>2758</v>
      </c>
      <c r="K45" s="29" t="s">
        <v>2759</v>
      </c>
      <c r="L45" s="29" t="s">
        <v>2760</v>
      </c>
      <c r="M45" s="17"/>
      <c r="N45" s="17"/>
      <c r="O45" s="78"/>
    </row>
    <row r="46" spans="1:15" ht="63.75">
      <c r="A46" s="6">
        <v>30</v>
      </c>
      <c r="B46" s="17"/>
      <c r="C46" s="26" t="s">
        <v>2741</v>
      </c>
      <c r="D46" s="29" t="s">
        <v>2742</v>
      </c>
      <c r="E46" s="26" t="s">
        <v>2743</v>
      </c>
      <c r="F46" s="20">
        <v>0</v>
      </c>
      <c r="G46" s="20">
        <v>0</v>
      </c>
      <c r="H46" s="30">
        <v>29599</v>
      </c>
      <c r="I46" s="26" t="s">
        <v>404</v>
      </c>
      <c r="J46" s="29" t="s">
        <v>2761</v>
      </c>
      <c r="K46" s="29" t="s">
        <v>2762</v>
      </c>
      <c r="L46" s="29" t="s">
        <v>2763</v>
      </c>
      <c r="M46" s="17"/>
      <c r="N46" s="17"/>
      <c r="O46" s="78"/>
    </row>
    <row r="47" spans="1:15" ht="60">
      <c r="A47" s="6">
        <v>31</v>
      </c>
      <c r="B47" s="17"/>
      <c r="C47" s="29" t="s">
        <v>2744</v>
      </c>
      <c r="D47" s="29" t="s">
        <v>2745</v>
      </c>
      <c r="E47" s="29" t="s">
        <v>2746</v>
      </c>
      <c r="F47" s="20">
        <v>0</v>
      </c>
      <c r="G47" s="20">
        <v>0</v>
      </c>
      <c r="H47" s="32">
        <v>1080899</v>
      </c>
      <c r="I47" s="26" t="s">
        <v>404</v>
      </c>
      <c r="J47" s="29" t="s">
        <v>2764</v>
      </c>
      <c r="K47" s="29" t="s">
        <v>2765</v>
      </c>
      <c r="L47" s="23" t="s">
        <v>2766</v>
      </c>
      <c r="M47" s="17"/>
      <c r="N47" s="17"/>
      <c r="O47" s="78"/>
    </row>
    <row r="48" spans="1:15" ht="89.25">
      <c r="A48" s="6">
        <v>32</v>
      </c>
      <c r="B48" s="17"/>
      <c r="C48" s="26" t="s">
        <v>2747</v>
      </c>
      <c r="D48" s="29" t="s">
        <v>2748</v>
      </c>
      <c r="E48" s="26" t="s">
        <v>2749</v>
      </c>
      <c r="F48" s="20">
        <v>0</v>
      </c>
      <c r="G48" s="20">
        <v>0</v>
      </c>
      <c r="H48" s="30">
        <v>28105</v>
      </c>
      <c r="I48" s="26" t="s">
        <v>404</v>
      </c>
      <c r="J48" s="29" t="s">
        <v>2767</v>
      </c>
      <c r="K48" s="29" t="s">
        <v>2768</v>
      </c>
      <c r="L48" s="29" t="s">
        <v>2769</v>
      </c>
      <c r="M48" s="17"/>
      <c r="N48" s="17"/>
      <c r="O48" s="78"/>
    </row>
    <row r="49" spans="1:15" ht="63.75">
      <c r="A49" s="6">
        <v>33</v>
      </c>
      <c r="B49" s="17"/>
      <c r="C49" s="26" t="s">
        <v>559</v>
      </c>
      <c r="D49" s="29" t="s">
        <v>2750</v>
      </c>
      <c r="E49" s="26" t="s">
        <v>2751</v>
      </c>
      <c r="F49" s="20">
        <v>0</v>
      </c>
      <c r="G49" s="20">
        <v>0</v>
      </c>
      <c r="H49" s="30">
        <v>36206</v>
      </c>
      <c r="I49" s="26" t="s">
        <v>404</v>
      </c>
      <c r="J49" s="29" t="s">
        <v>2770</v>
      </c>
      <c r="K49" s="29" t="s">
        <v>2771</v>
      </c>
      <c r="L49" s="28" t="s">
        <v>2772</v>
      </c>
      <c r="M49" s="17"/>
      <c r="N49" s="17"/>
      <c r="O49" s="78"/>
    </row>
    <row r="50" spans="1:15" ht="63.75">
      <c r="A50" s="6">
        <v>34</v>
      </c>
      <c r="B50" s="17"/>
      <c r="C50" s="26" t="s">
        <v>2984</v>
      </c>
      <c r="D50" s="29" t="s">
        <v>2985</v>
      </c>
      <c r="E50" s="29" t="s">
        <v>2986</v>
      </c>
      <c r="F50" s="20">
        <v>0</v>
      </c>
      <c r="G50" s="20">
        <v>0</v>
      </c>
      <c r="H50" s="32">
        <f>21400+28700</f>
        <v>50100</v>
      </c>
      <c r="I50" s="26" t="s">
        <v>404</v>
      </c>
      <c r="J50" s="29" t="s">
        <v>2987</v>
      </c>
      <c r="K50" s="29" t="s">
        <v>2988</v>
      </c>
      <c r="L50" s="29" t="s">
        <v>2989</v>
      </c>
      <c r="M50" s="17"/>
      <c r="N50" s="17"/>
      <c r="O50" s="78"/>
    </row>
    <row r="51" spans="1:15" ht="26.25" customHeight="1">
      <c r="A51" s="83" t="s">
        <v>26</v>
      </c>
      <c r="B51" s="171" t="s">
        <v>16</v>
      </c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78"/>
    </row>
    <row r="52" spans="1:15" ht="22.5" customHeight="1">
      <c r="A52" s="8">
        <v>1</v>
      </c>
      <c r="B52" s="171" t="s">
        <v>17</v>
      </c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78"/>
    </row>
    <row r="53" spans="1:15" ht="22.5" customHeight="1">
      <c r="A53" s="8"/>
      <c r="B53" s="165" t="s">
        <v>1717</v>
      </c>
      <c r="C53" s="165"/>
      <c r="D53" s="17"/>
      <c r="E53" s="84">
        <f>COUNTA(E54:E214)</f>
        <v>161</v>
      </c>
      <c r="F53" s="22">
        <f>+SUM(F54:F214)</f>
        <v>4090430</v>
      </c>
      <c r="G53" s="22">
        <f>+SUM(G54:G214)</f>
        <v>2926</v>
      </c>
      <c r="H53" s="22">
        <f>+SUM(H54:H214)</f>
        <v>6235581.796</v>
      </c>
      <c r="I53" s="17"/>
      <c r="J53" s="17"/>
      <c r="K53" s="17"/>
      <c r="L53" s="17"/>
      <c r="M53" s="17"/>
      <c r="N53" s="17"/>
      <c r="O53" s="78"/>
    </row>
    <row r="54" spans="1:15" ht="55.5" customHeight="1">
      <c r="A54" s="6">
        <v>1</v>
      </c>
      <c r="B54" s="17"/>
      <c r="C54" s="42" t="s">
        <v>472</v>
      </c>
      <c r="D54" s="23" t="s">
        <v>473</v>
      </c>
      <c r="E54" s="23" t="s">
        <v>474</v>
      </c>
      <c r="F54" s="45">
        <v>0</v>
      </c>
      <c r="G54" s="45">
        <v>0</v>
      </c>
      <c r="H54" s="46">
        <v>5400</v>
      </c>
      <c r="I54" s="23" t="s">
        <v>475</v>
      </c>
      <c r="J54" s="23" t="s">
        <v>476</v>
      </c>
      <c r="K54" s="23" t="s">
        <v>477</v>
      </c>
      <c r="L54" s="23" t="s">
        <v>478</v>
      </c>
      <c r="M54" s="17"/>
      <c r="N54" s="17"/>
      <c r="O54" s="78"/>
    </row>
    <row r="55" spans="1:15" ht="56.25" customHeight="1">
      <c r="A55" s="6">
        <v>2</v>
      </c>
      <c r="B55" s="17"/>
      <c r="C55" s="42" t="s">
        <v>479</v>
      </c>
      <c r="D55" s="23" t="s">
        <v>480</v>
      </c>
      <c r="E55" s="23" t="s">
        <v>481</v>
      </c>
      <c r="F55" s="45">
        <v>0</v>
      </c>
      <c r="G55" s="45">
        <v>0</v>
      </c>
      <c r="H55" s="46">
        <v>9925</v>
      </c>
      <c r="I55" s="23" t="s">
        <v>475</v>
      </c>
      <c r="J55" s="23" t="s">
        <v>482</v>
      </c>
      <c r="K55" s="23" t="s">
        <v>483</v>
      </c>
      <c r="L55" s="23" t="s">
        <v>484</v>
      </c>
      <c r="M55" s="17"/>
      <c r="N55" s="17"/>
      <c r="O55" s="78"/>
    </row>
    <row r="56" spans="1:15" ht="56.25" customHeight="1">
      <c r="A56" s="6">
        <v>3</v>
      </c>
      <c r="B56" s="17"/>
      <c r="C56" s="42" t="s">
        <v>485</v>
      </c>
      <c r="D56" s="23" t="s">
        <v>486</v>
      </c>
      <c r="E56" s="23" t="s">
        <v>487</v>
      </c>
      <c r="F56" s="45">
        <v>0</v>
      </c>
      <c r="G56" s="45">
        <v>0</v>
      </c>
      <c r="H56" s="46">
        <v>96289</v>
      </c>
      <c r="I56" s="23" t="s">
        <v>475</v>
      </c>
      <c r="J56" s="23" t="s">
        <v>488</v>
      </c>
      <c r="K56" s="23" t="s">
        <v>489</v>
      </c>
      <c r="L56" s="23" t="s">
        <v>490</v>
      </c>
      <c r="M56" s="17"/>
      <c r="N56" s="17"/>
      <c r="O56" s="78"/>
    </row>
    <row r="57" spans="1:15" ht="43.5" customHeight="1">
      <c r="A57" s="6">
        <v>4</v>
      </c>
      <c r="B57" s="17"/>
      <c r="C57" s="42" t="s">
        <v>491</v>
      </c>
      <c r="D57" s="42" t="s">
        <v>492</v>
      </c>
      <c r="E57" s="41" t="s">
        <v>493</v>
      </c>
      <c r="F57" s="45">
        <v>0</v>
      </c>
      <c r="G57" s="45">
        <v>0</v>
      </c>
      <c r="H57" s="46">
        <v>19820</v>
      </c>
      <c r="I57" s="23" t="s">
        <v>337</v>
      </c>
      <c r="J57" s="23" t="s">
        <v>494</v>
      </c>
      <c r="K57" s="23" t="s">
        <v>495</v>
      </c>
      <c r="L57" s="23" t="s">
        <v>496</v>
      </c>
      <c r="M57" s="17"/>
      <c r="N57" s="17"/>
      <c r="O57" s="78"/>
    </row>
    <row r="58" spans="1:15" ht="48">
      <c r="A58" s="6">
        <v>5</v>
      </c>
      <c r="B58" s="17"/>
      <c r="C58" s="42" t="s">
        <v>497</v>
      </c>
      <c r="D58" s="42" t="s">
        <v>498</v>
      </c>
      <c r="E58" s="23" t="s">
        <v>499</v>
      </c>
      <c r="F58" s="23" t="s">
        <v>3010</v>
      </c>
      <c r="G58" s="45">
        <v>0</v>
      </c>
      <c r="H58" s="43">
        <v>2000</v>
      </c>
      <c r="I58" s="23" t="s">
        <v>500</v>
      </c>
      <c r="J58" s="23" t="s">
        <v>501</v>
      </c>
      <c r="K58" s="23" t="s">
        <v>502</v>
      </c>
      <c r="L58" s="23" t="s">
        <v>503</v>
      </c>
      <c r="M58" s="17"/>
      <c r="N58" s="17"/>
      <c r="O58" s="78"/>
    </row>
    <row r="59" spans="1:15" ht="60" customHeight="1">
      <c r="A59" s="6">
        <v>6</v>
      </c>
      <c r="B59" s="17"/>
      <c r="C59" s="42" t="s">
        <v>504</v>
      </c>
      <c r="D59" s="42" t="s">
        <v>505</v>
      </c>
      <c r="E59" s="23" t="s">
        <v>506</v>
      </c>
      <c r="F59" s="45">
        <v>0</v>
      </c>
      <c r="G59" s="45">
        <v>0</v>
      </c>
      <c r="H59" s="46">
        <v>3815</v>
      </c>
      <c r="I59" s="23" t="s">
        <v>500</v>
      </c>
      <c r="J59" s="23" t="s">
        <v>507</v>
      </c>
      <c r="K59" s="23" t="s">
        <v>508</v>
      </c>
      <c r="L59" s="23" t="s">
        <v>509</v>
      </c>
      <c r="M59" s="17"/>
      <c r="N59" s="17"/>
      <c r="O59" s="78"/>
    </row>
    <row r="60" spans="1:15" ht="57.75" customHeight="1">
      <c r="A60" s="6">
        <v>7</v>
      </c>
      <c r="B60" s="17"/>
      <c r="C60" s="42" t="s">
        <v>510</v>
      </c>
      <c r="D60" s="42" t="s">
        <v>511</v>
      </c>
      <c r="E60" s="41" t="s">
        <v>512</v>
      </c>
      <c r="F60" s="45">
        <v>0</v>
      </c>
      <c r="G60" s="45">
        <v>0</v>
      </c>
      <c r="H60" s="46">
        <v>787</v>
      </c>
      <c r="I60" s="23" t="s">
        <v>500</v>
      </c>
      <c r="J60" s="23" t="s">
        <v>513</v>
      </c>
      <c r="K60" s="23" t="s">
        <v>514</v>
      </c>
      <c r="L60" s="23" t="s">
        <v>515</v>
      </c>
      <c r="M60" s="17"/>
      <c r="N60" s="17"/>
      <c r="O60" s="78"/>
    </row>
    <row r="61" spans="1:15" ht="56.25" customHeight="1">
      <c r="A61" s="6">
        <v>8</v>
      </c>
      <c r="B61" s="17"/>
      <c r="C61" s="42" t="s">
        <v>516</v>
      </c>
      <c r="D61" s="42" t="s">
        <v>517</v>
      </c>
      <c r="E61" s="23" t="s">
        <v>518</v>
      </c>
      <c r="F61" s="45">
        <v>0</v>
      </c>
      <c r="G61" s="45">
        <v>0</v>
      </c>
      <c r="H61" s="46">
        <v>22942</v>
      </c>
      <c r="I61" s="23" t="s">
        <v>519</v>
      </c>
      <c r="J61" s="23" t="s">
        <v>520</v>
      </c>
      <c r="K61" s="23" t="s">
        <v>521</v>
      </c>
      <c r="L61" s="47" t="s">
        <v>522</v>
      </c>
      <c r="M61" s="17"/>
      <c r="N61" s="17"/>
      <c r="O61" s="78"/>
    </row>
    <row r="62" spans="1:15" ht="48">
      <c r="A62" s="6">
        <v>9</v>
      </c>
      <c r="B62" s="17"/>
      <c r="C62" s="42" t="s">
        <v>523</v>
      </c>
      <c r="D62" s="42" t="s">
        <v>524</v>
      </c>
      <c r="E62" s="23" t="s">
        <v>525</v>
      </c>
      <c r="F62" s="45">
        <v>0</v>
      </c>
      <c r="G62" s="45">
        <v>0</v>
      </c>
      <c r="H62" s="46">
        <v>8019</v>
      </c>
      <c r="I62" s="23" t="s">
        <v>526</v>
      </c>
      <c r="J62" s="23" t="s">
        <v>527</v>
      </c>
      <c r="K62" s="23" t="s">
        <v>528</v>
      </c>
      <c r="L62" s="23" t="s">
        <v>529</v>
      </c>
      <c r="M62" s="17"/>
      <c r="N62" s="17"/>
      <c r="O62" s="78"/>
    </row>
    <row r="63" spans="1:15" ht="48">
      <c r="A63" s="6">
        <v>10</v>
      </c>
      <c r="B63" s="17"/>
      <c r="C63" s="42" t="s">
        <v>530</v>
      </c>
      <c r="D63" s="42" t="s">
        <v>531</v>
      </c>
      <c r="E63" s="23" t="s">
        <v>532</v>
      </c>
      <c r="F63" s="45">
        <v>0</v>
      </c>
      <c r="G63" s="45">
        <v>0</v>
      </c>
      <c r="H63" s="46">
        <v>3900</v>
      </c>
      <c r="I63" s="23" t="s">
        <v>526</v>
      </c>
      <c r="J63" s="23" t="s">
        <v>533</v>
      </c>
      <c r="K63" s="23" t="s">
        <v>534</v>
      </c>
      <c r="L63" s="23" t="s">
        <v>535</v>
      </c>
      <c r="M63" s="17"/>
      <c r="N63" s="17"/>
      <c r="O63" s="78"/>
    </row>
    <row r="64" spans="1:15" ht="56.25" customHeight="1">
      <c r="A64" s="6">
        <v>11</v>
      </c>
      <c r="B64" s="17"/>
      <c r="C64" s="42" t="s">
        <v>536</v>
      </c>
      <c r="D64" s="42" t="s">
        <v>537</v>
      </c>
      <c r="E64" s="23" t="s">
        <v>538</v>
      </c>
      <c r="F64" s="45">
        <v>0</v>
      </c>
      <c r="G64" s="45">
        <v>0</v>
      </c>
      <c r="H64" s="46">
        <v>1375</v>
      </c>
      <c r="I64" s="23" t="s">
        <v>526</v>
      </c>
      <c r="J64" s="23" t="s">
        <v>539</v>
      </c>
      <c r="K64" s="23" t="s">
        <v>540</v>
      </c>
      <c r="L64" s="23" t="s">
        <v>541</v>
      </c>
      <c r="M64" s="17"/>
      <c r="N64" s="17"/>
      <c r="O64" s="78"/>
    </row>
    <row r="65" spans="1:15" ht="62.25" customHeight="1">
      <c r="A65" s="6">
        <v>12</v>
      </c>
      <c r="B65" s="17"/>
      <c r="C65" s="42" t="s">
        <v>536</v>
      </c>
      <c r="D65" s="42" t="s">
        <v>537</v>
      </c>
      <c r="E65" s="41" t="s">
        <v>542</v>
      </c>
      <c r="F65" s="45">
        <v>0</v>
      </c>
      <c r="G65" s="45">
        <v>0</v>
      </c>
      <c r="H65" s="46">
        <v>537</v>
      </c>
      <c r="I65" s="23" t="s">
        <v>526</v>
      </c>
      <c r="J65" s="23" t="s">
        <v>543</v>
      </c>
      <c r="K65" s="23" t="s">
        <v>544</v>
      </c>
      <c r="L65" s="23" t="s">
        <v>545</v>
      </c>
      <c r="M65" s="17"/>
      <c r="N65" s="17"/>
      <c r="O65" s="78"/>
    </row>
    <row r="66" spans="1:15" ht="48">
      <c r="A66" s="6">
        <v>13</v>
      </c>
      <c r="B66" s="17"/>
      <c r="C66" s="42" t="s">
        <v>546</v>
      </c>
      <c r="D66" s="42" t="s">
        <v>537</v>
      </c>
      <c r="E66" s="41" t="s">
        <v>547</v>
      </c>
      <c r="F66" s="45">
        <v>0</v>
      </c>
      <c r="G66" s="45">
        <v>0</v>
      </c>
      <c r="H66" s="46">
        <v>600</v>
      </c>
      <c r="I66" s="23" t="s">
        <v>526</v>
      </c>
      <c r="J66" s="23" t="s">
        <v>548</v>
      </c>
      <c r="K66" s="23" t="s">
        <v>549</v>
      </c>
      <c r="L66" s="23" t="s">
        <v>550</v>
      </c>
      <c r="M66" s="17"/>
      <c r="N66" s="17"/>
      <c r="O66" s="78"/>
    </row>
    <row r="67" spans="1:15" ht="48">
      <c r="A67" s="6">
        <v>14</v>
      </c>
      <c r="B67" s="17"/>
      <c r="C67" s="42" t="s">
        <v>552</v>
      </c>
      <c r="D67" s="42" t="s">
        <v>553</v>
      </c>
      <c r="E67" s="23" t="s">
        <v>554</v>
      </c>
      <c r="F67" s="45">
        <v>0</v>
      </c>
      <c r="G67" s="45">
        <v>0</v>
      </c>
      <c r="H67" s="46">
        <v>3544</v>
      </c>
      <c r="I67" s="23" t="s">
        <v>555</v>
      </c>
      <c r="J67" s="23" t="s">
        <v>556</v>
      </c>
      <c r="K67" s="23" t="s">
        <v>557</v>
      </c>
      <c r="L67" s="23" t="s">
        <v>558</v>
      </c>
      <c r="M67" s="17"/>
      <c r="N67" s="17"/>
      <c r="O67" s="78"/>
    </row>
    <row r="68" spans="1:15" ht="55.5" customHeight="1">
      <c r="A68" s="6">
        <v>15</v>
      </c>
      <c r="B68" s="17"/>
      <c r="C68" s="42" t="s">
        <v>560</v>
      </c>
      <c r="D68" s="42" t="s">
        <v>561</v>
      </c>
      <c r="E68" s="23" t="s">
        <v>562</v>
      </c>
      <c r="F68" s="45">
        <v>0</v>
      </c>
      <c r="G68" s="45">
        <v>0</v>
      </c>
      <c r="H68" s="46">
        <f>200+843</f>
        <v>1043</v>
      </c>
      <c r="I68" s="23" t="s">
        <v>563</v>
      </c>
      <c r="J68" s="23" t="s">
        <v>564</v>
      </c>
      <c r="K68" s="23" t="s">
        <v>565</v>
      </c>
      <c r="L68" s="23" t="s">
        <v>566</v>
      </c>
      <c r="M68" s="17"/>
      <c r="N68" s="17"/>
      <c r="O68" s="78"/>
    </row>
    <row r="69" spans="1:15" ht="44.25" customHeight="1">
      <c r="A69" s="6">
        <v>16</v>
      </c>
      <c r="B69" s="17"/>
      <c r="C69" s="42" t="s">
        <v>567</v>
      </c>
      <c r="D69" s="42" t="s">
        <v>568</v>
      </c>
      <c r="E69" s="23" t="s">
        <v>569</v>
      </c>
      <c r="F69" s="45">
        <v>0</v>
      </c>
      <c r="G69" s="45">
        <v>0</v>
      </c>
      <c r="H69" s="46">
        <v>9800</v>
      </c>
      <c r="I69" s="23" t="s">
        <v>555</v>
      </c>
      <c r="J69" s="23" t="s">
        <v>570</v>
      </c>
      <c r="K69" s="23" t="s">
        <v>571</v>
      </c>
      <c r="L69" s="23" t="s">
        <v>572</v>
      </c>
      <c r="M69" s="17"/>
      <c r="N69" s="17"/>
      <c r="O69" s="78"/>
    </row>
    <row r="70" spans="1:15" ht="48">
      <c r="A70" s="6">
        <v>17</v>
      </c>
      <c r="B70" s="17"/>
      <c r="C70" s="42" t="s">
        <v>573</v>
      </c>
      <c r="D70" s="42" t="s">
        <v>1718</v>
      </c>
      <c r="E70" s="23" t="s">
        <v>1719</v>
      </c>
      <c r="F70" s="45">
        <v>0</v>
      </c>
      <c r="G70" s="45">
        <v>0</v>
      </c>
      <c r="H70" s="46">
        <v>23664</v>
      </c>
      <c r="I70" s="23" t="s">
        <v>555</v>
      </c>
      <c r="J70" s="23" t="s">
        <v>575</v>
      </c>
      <c r="K70" s="23" t="s">
        <v>576</v>
      </c>
      <c r="L70" s="23" t="s">
        <v>577</v>
      </c>
      <c r="M70" s="17"/>
      <c r="N70" s="17"/>
      <c r="O70" s="78"/>
    </row>
    <row r="71" spans="1:15" ht="48">
      <c r="A71" s="6">
        <v>18</v>
      </c>
      <c r="B71" s="17"/>
      <c r="C71" s="42" t="s">
        <v>578</v>
      </c>
      <c r="D71" s="42" t="s">
        <v>579</v>
      </c>
      <c r="E71" s="41" t="s">
        <v>580</v>
      </c>
      <c r="F71" s="45">
        <v>0</v>
      </c>
      <c r="G71" s="45">
        <v>0</v>
      </c>
      <c r="H71" s="46">
        <v>20000</v>
      </c>
      <c r="I71" s="23" t="s">
        <v>555</v>
      </c>
      <c r="J71" s="23" t="s">
        <v>581</v>
      </c>
      <c r="K71" s="23" t="s">
        <v>582</v>
      </c>
      <c r="L71" s="23" t="s">
        <v>583</v>
      </c>
      <c r="M71" s="17"/>
      <c r="N71" s="17"/>
      <c r="O71" s="78"/>
    </row>
    <row r="72" spans="1:15" ht="48">
      <c r="A72" s="6">
        <v>19</v>
      </c>
      <c r="B72" s="17"/>
      <c r="C72" s="42" t="s">
        <v>584</v>
      </c>
      <c r="D72" s="42" t="s">
        <v>574</v>
      </c>
      <c r="E72" s="41" t="s">
        <v>585</v>
      </c>
      <c r="F72" s="45">
        <v>0</v>
      </c>
      <c r="G72" s="45">
        <v>0</v>
      </c>
      <c r="H72" s="46">
        <v>6740</v>
      </c>
      <c r="I72" s="23" t="s">
        <v>555</v>
      </c>
      <c r="J72" s="23" t="s">
        <v>586</v>
      </c>
      <c r="K72" s="23" t="s">
        <v>587</v>
      </c>
      <c r="L72" s="23" t="s">
        <v>588</v>
      </c>
      <c r="M72" s="17"/>
      <c r="N72" s="17"/>
      <c r="O72" s="78"/>
    </row>
    <row r="73" spans="1:15" ht="60">
      <c r="A73" s="6">
        <v>20</v>
      </c>
      <c r="B73" s="17"/>
      <c r="C73" s="42" t="s">
        <v>589</v>
      </c>
      <c r="D73" s="42" t="s">
        <v>590</v>
      </c>
      <c r="E73" s="23" t="s">
        <v>591</v>
      </c>
      <c r="F73" s="45">
        <v>0</v>
      </c>
      <c r="G73" s="45">
        <v>0</v>
      </c>
      <c r="H73" s="46">
        <v>2950</v>
      </c>
      <c r="I73" s="23" t="s">
        <v>563</v>
      </c>
      <c r="J73" s="23" t="s">
        <v>592</v>
      </c>
      <c r="K73" s="23" t="s">
        <v>593</v>
      </c>
      <c r="L73" s="23" t="s">
        <v>594</v>
      </c>
      <c r="M73" s="17"/>
      <c r="N73" s="17"/>
      <c r="O73" s="78"/>
    </row>
    <row r="74" spans="1:15" ht="45.75" customHeight="1">
      <c r="A74" s="6">
        <v>21</v>
      </c>
      <c r="B74" s="17"/>
      <c r="C74" s="42" t="s">
        <v>595</v>
      </c>
      <c r="D74" s="42" t="s">
        <v>596</v>
      </c>
      <c r="E74" s="41" t="s">
        <v>597</v>
      </c>
      <c r="F74" s="45">
        <v>0</v>
      </c>
      <c r="G74" s="45">
        <v>0</v>
      </c>
      <c r="H74" s="46">
        <v>19850</v>
      </c>
      <c r="I74" s="23" t="s">
        <v>555</v>
      </c>
      <c r="J74" s="23" t="s">
        <v>598</v>
      </c>
      <c r="K74" s="23" t="s">
        <v>599</v>
      </c>
      <c r="L74" s="23" t="s">
        <v>583</v>
      </c>
      <c r="M74" s="17"/>
      <c r="N74" s="17"/>
      <c r="O74" s="78"/>
    </row>
    <row r="75" spans="1:15" ht="45.75" customHeight="1">
      <c r="A75" s="6">
        <v>22</v>
      </c>
      <c r="B75" s="17"/>
      <c r="C75" s="42" t="s">
        <v>600</v>
      </c>
      <c r="D75" s="42" t="s">
        <v>601</v>
      </c>
      <c r="E75" s="23" t="s">
        <v>602</v>
      </c>
      <c r="F75" s="45">
        <v>0</v>
      </c>
      <c r="G75" s="45">
        <v>0</v>
      </c>
      <c r="H75" s="46">
        <v>9673</v>
      </c>
      <c r="I75" s="23" t="s">
        <v>555</v>
      </c>
      <c r="J75" s="23" t="s">
        <v>603</v>
      </c>
      <c r="K75" s="23" t="s">
        <v>604</v>
      </c>
      <c r="L75" s="23" t="s">
        <v>605</v>
      </c>
      <c r="M75" s="17"/>
      <c r="N75" s="17"/>
      <c r="O75" s="78"/>
    </row>
    <row r="76" spans="1:15" ht="60">
      <c r="A76" s="6">
        <v>23</v>
      </c>
      <c r="B76" s="17"/>
      <c r="C76" s="42" t="s">
        <v>606</v>
      </c>
      <c r="D76" s="42" t="s">
        <v>607</v>
      </c>
      <c r="E76" s="23" t="s">
        <v>608</v>
      </c>
      <c r="F76" s="45">
        <v>0</v>
      </c>
      <c r="G76" s="45">
        <v>0</v>
      </c>
      <c r="H76" s="46">
        <v>5425</v>
      </c>
      <c r="I76" s="23" t="s">
        <v>563</v>
      </c>
      <c r="J76" s="23" t="s">
        <v>609</v>
      </c>
      <c r="K76" s="23" t="s">
        <v>610</v>
      </c>
      <c r="L76" s="23" t="s">
        <v>611</v>
      </c>
      <c r="M76" s="17"/>
      <c r="N76" s="17"/>
      <c r="O76" s="78"/>
    </row>
    <row r="77" spans="1:15" ht="60">
      <c r="A77" s="6">
        <v>24</v>
      </c>
      <c r="B77" s="17"/>
      <c r="C77" s="42" t="s">
        <v>612</v>
      </c>
      <c r="D77" s="42" t="s">
        <v>607</v>
      </c>
      <c r="E77" s="23" t="s">
        <v>613</v>
      </c>
      <c r="F77" s="45">
        <v>0</v>
      </c>
      <c r="G77" s="45">
        <v>0</v>
      </c>
      <c r="H77" s="46">
        <v>1457</v>
      </c>
      <c r="I77" s="23" t="s">
        <v>563</v>
      </c>
      <c r="J77" s="23" t="s">
        <v>614</v>
      </c>
      <c r="K77" s="23" t="s">
        <v>615</v>
      </c>
      <c r="L77" s="23" t="s">
        <v>616</v>
      </c>
      <c r="M77" s="17"/>
      <c r="N77" s="17"/>
      <c r="O77" s="78"/>
    </row>
    <row r="78" spans="1:15" ht="48">
      <c r="A78" s="6">
        <v>25</v>
      </c>
      <c r="B78" s="17"/>
      <c r="C78" s="42" t="s">
        <v>617</v>
      </c>
      <c r="D78" s="42" t="s">
        <v>607</v>
      </c>
      <c r="E78" s="23" t="s">
        <v>618</v>
      </c>
      <c r="F78" s="45">
        <v>0</v>
      </c>
      <c r="G78" s="45">
        <v>0</v>
      </c>
      <c r="H78" s="46">
        <v>1202</v>
      </c>
      <c r="I78" s="23" t="s">
        <v>555</v>
      </c>
      <c r="J78" s="23" t="s">
        <v>619</v>
      </c>
      <c r="K78" s="23" t="s">
        <v>620</v>
      </c>
      <c r="L78" s="23" t="s">
        <v>621</v>
      </c>
      <c r="M78" s="17"/>
      <c r="N78" s="17"/>
      <c r="O78" s="78"/>
    </row>
    <row r="79" spans="1:15" ht="48">
      <c r="A79" s="6">
        <v>26</v>
      </c>
      <c r="B79" s="17"/>
      <c r="C79" s="42" t="s">
        <v>622</v>
      </c>
      <c r="D79" s="42" t="s">
        <v>623</v>
      </c>
      <c r="E79" s="23" t="s">
        <v>624</v>
      </c>
      <c r="F79" s="45">
        <v>0</v>
      </c>
      <c r="G79" s="45">
        <v>0</v>
      </c>
      <c r="H79" s="46">
        <v>17200</v>
      </c>
      <c r="I79" s="23" t="s">
        <v>555</v>
      </c>
      <c r="J79" s="23" t="s">
        <v>625</v>
      </c>
      <c r="K79" s="23" t="s">
        <v>626</v>
      </c>
      <c r="L79" s="23" t="s">
        <v>503</v>
      </c>
      <c r="M79" s="17"/>
      <c r="N79" s="17"/>
      <c r="O79" s="78"/>
    </row>
    <row r="80" spans="1:15" ht="51" customHeight="1">
      <c r="A80" s="6">
        <v>27</v>
      </c>
      <c r="B80" s="17"/>
      <c r="C80" s="42" t="s">
        <v>1720</v>
      </c>
      <c r="D80" s="42" t="s">
        <v>1721</v>
      </c>
      <c r="E80" s="23" t="s">
        <v>1722</v>
      </c>
      <c r="F80" s="45">
        <v>0</v>
      </c>
      <c r="G80" s="45">
        <v>0</v>
      </c>
      <c r="H80" s="46">
        <v>2087</v>
      </c>
      <c r="I80" s="23" t="s">
        <v>1782</v>
      </c>
      <c r="J80" s="23" t="s">
        <v>1783</v>
      </c>
      <c r="K80" s="23" t="s">
        <v>1784</v>
      </c>
      <c r="L80" s="23" t="s">
        <v>1785</v>
      </c>
      <c r="M80" s="17"/>
      <c r="N80" s="17"/>
      <c r="O80" s="78"/>
    </row>
    <row r="81" spans="1:15" ht="68.25" customHeight="1">
      <c r="A81" s="6">
        <v>28</v>
      </c>
      <c r="B81" s="17"/>
      <c r="C81" s="42" t="s">
        <v>1723</v>
      </c>
      <c r="D81" s="42" t="s">
        <v>1724</v>
      </c>
      <c r="E81" s="23" t="s">
        <v>1725</v>
      </c>
      <c r="F81" s="45">
        <v>0</v>
      </c>
      <c r="G81" s="45">
        <v>0</v>
      </c>
      <c r="H81" s="46">
        <v>7910</v>
      </c>
      <c r="I81" s="23" t="s">
        <v>1782</v>
      </c>
      <c r="J81" s="23" t="s">
        <v>1786</v>
      </c>
      <c r="K81" s="23" t="s">
        <v>1787</v>
      </c>
      <c r="L81" s="23" t="s">
        <v>1788</v>
      </c>
      <c r="M81" s="17"/>
      <c r="N81" s="17"/>
      <c r="O81" s="78"/>
    </row>
    <row r="82" spans="1:15" ht="60">
      <c r="A82" s="6">
        <v>29</v>
      </c>
      <c r="B82" s="17"/>
      <c r="C82" s="42" t="s">
        <v>551</v>
      </c>
      <c r="D82" s="42" t="s">
        <v>1726</v>
      </c>
      <c r="E82" s="23" t="s">
        <v>1727</v>
      </c>
      <c r="F82" s="45">
        <v>0</v>
      </c>
      <c r="G82" s="45">
        <v>0</v>
      </c>
      <c r="H82" s="46">
        <v>42141</v>
      </c>
      <c r="I82" s="23" t="s">
        <v>1782</v>
      </c>
      <c r="J82" s="23" t="s">
        <v>627</v>
      </c>
      <c r="K82" s="23" t="s">
        <v>1789</v>
      </c>
      <c r="L82" s="23" t="s">
        <v>1790</v>
      </c>
      <c r="M82" s="17"/>
      <c r="N82" s="17"/>
      <c r="O82" s="78"/>
    </row>
    <row r="83" spans="1:15" ht="46.5" customHeight="1">
      <c r="A83" s="6">
        <v>30</v>
      </c>
      <c r="B83" s="17"/>
      <c r="C83" s="42" t="s">
        <v>628</v>
      </c>
      <c r="D83" s="42" t="s">
        <v>1728</v>
      </c>
      <c r="E83" s="23" t="s">
        <v>1729</v>
      </c>
      <c r="F83" s="45">
        <v>0</v>
      </c>
      <c r="G83" s="45">
        <v>0</v>
      </c>
      <c r="H83" s="46">
        <v>97025</v>
      </c>
      <c r="I83" s="23" t="s">
        <v>1782</v>
      </c>
      <c r="J83" s="23" t="s">
        <v>629</v>
      </c>
      <c r="K83" s="23" t="s">
        <v>1791</v>
      </c>
      <c r="L83" s="23" t="s">
        <v>1792</v>
      </c>
      <c r="M83" s="17"/>
      <c r="N83" s="17"/>
      <c r="O83" s="78"/>
    </row>
    <row r="84" spans="1:15" ht="67.5" customHeight="1">
      <c r="A84" s="6">
        <v>31</v>
      </c>
      <c r="B84" s="17"/>
      <c r="C84" s="42" t="s">
        <v>1730</v>
      </c>
      <c r="D84" s="42" t="s">
        <v>1731</v>
      </c>
      <c r="E84" s="23" t="s">
        <v>1732</v>
      </c>
      <c r="F84" s="45">
        <v>0</v>
      </c>
      <c r="G84" s="45">
        <v>0</v>
      </c>
      <c r="H84" s="46">
        <v>509</v>
      </c>
      <c r="I84" s="23" t="s">
        <v>555</v>
      </c>
      <c r="J84" s="23" t="s">
        <v>1793</v>
      </c>
      <c r="K84" s="23" t="s">
        <v>1794</v>
      </c>
      <c r="L84" s="23" t="s">
        <v>1795</v>
      </c>
      <c r="M84" s="17"/>
      <c r="N84" s="17"/>
      <c r="O84" s="78"/>
    </row>
    <row r="85" spans="1:15" ht="48">
      <c r="A85" s="6">
        <v>32</v>
      </c>
      <c r="B85" s="17"/>
      <c r="C85" s="42" t="s">
        <v>1733</v>
      </c>
      <c r="D85" s="42" t="s">
        <v>1731</v>
      </c>
      <c r="E85" s="23" t="s">
        <v>1734</v>
      </c>
      <c r="F85" s="45">
        <v>0</v>
      </c>
      <c r="G85" s="45">
        <v>0</v>
      </c>
      <c r="H85" s="46">
        <v>438</v>
      </c>
      <c r="I85" s="23" t="s">
        <v>555</v>
      </c>
      <c r="J85" s="23" t="s">
        <v>1796</v>
      </c>
      <c r="K85" s="23" t="s">
        <v>1797</v>
      </c>
      <c r="L85" s="23" t="s">
        <v>1795</v>
      </c>
      <c r="M85" s="17"/>
      <c r="N85" s="17"/>
      <c r="O85" s="78"/>
    </row>
    <row r="86" spans="1:15" ht="60">
      <c r="A86" s="6">
        <v>33</v>
      </c>
      <c r="B86" s="17"/>
      <c r="C86" s="42" t="s">
        <v>2773</v>
      </c>
      <c r="D86" s="42" t="s">
        <v>531</v>
      </c>
      <c r="E86" s="23" t="s">
        <v>2774</v>
      </c>
      <c r="F86" s="45">
        <v>0</v>
      </c>
      <c r="G86" s="45">
        <v>0</v>
      </c>
      <c r="H86" s="46">
        <v>1000</v>
      </c>
      <c r="I86" s="23" t="s">
        <v>2857</v>
      </c>
      <c r="J86" s="23" t="s">
        <v>2858</v>
      </c>
      <c r="K86" s="23" t="s">
        <v>2859</v>
      </c>
      <c r="L86" s="23" t="s">
        <v>2860</v>
      </c>
      <c r="M86" s="17"/>
      <c r="N86" s="17"/>
      <c r="O86" s="78"/>
    </row>
    <row r="87" spans="1:15" ht="36">
      <c r="A87" s="6">
        <v>34</v>
      </c>
      <c r="B87" s="17"/>
      <c r="C87" s="42" t="s">
        <v>630</v>
      </c>
      <c r="D87" s="23" t="s">
        <v>1735</v>
      </c>
      <c r="E87" s="41" t="s">
        <v>632</v>
      </c>
      <c r="F87" s="45">
        <v>0</v>
      </c>
      <c r="G87" s="45">
        <v>0</v>
      </c>
      <c r="H87" s="43">
        <v>590</v>
      </c>
      <c r="I87" s="23" t="s">
        <v>633</v>
      </c>
      <c r="J87" s="23" t="s">
        <v>634</v>
      </c>
      <c r="K87" s="23" t="s">
        <v>635</v>
      </c>
      <c r="L87" s="23" t="s">
        <v>636</v>
      </c>
      <c r="M87" s="17"/>
      <c r="N87" s="17"/>
      <c r="O87" s="78"/>
    </row>
    <row r="88" spans="1:15" ht="36">
      <c r="A88" s="6">
        <v>35</v>
      </c>
      <c r="B88" s="17"/>
      <c r="C88" s="42" t="s">
        <v>637</v>
      </c>
      <c r="D88" s="23" t="s">
        <v>638</v>
      </c>
      <c r="E88" s="23" t="s">
        <v>1736</v>
      </c>
      <c r="F88" s="45">
        <v>0</v>
      </c>
      <c r="G88" s="45">
        <v>0</v>
      </c>
      <c r="H88" s="43">
        <v>651</v>
      </c>
      <c r="I88" s="23" t="s">
        <v>639</v>
      </c>
      <c r="J88" s="23" t="s">
        <v>640</v>
      </c>
      <c r="K88" s="23" t="s">
        <v>641</v>
      </c>
      <c r="L88" s="23" t="s">
        <v>642</v>
      </c>
      <c r="M88" s="17"/>
      <c r="N88" s="17"/>
      <c r="O88" s="78"/>
    </row>
    <row r="89" spans="1:15" ht="36">
      <c r="A89" s="6">
        <v>36</v>
      </c>
      <c r="B89" s="17"/>
      <c r="C89" s="42" t="s">
        <v>643</v>
      </c>
      <c r="D89" s="23" t="s">
        <v>644</v>
      </c>
      <c r="E89" s="23" t="s">
        <v>2775</v>
      </c>
      <c r="F89" s="45">
        <v>0</v>
      </c>
      <c r="G89" s="45">
        <v>0</v>
      </c>
      <c r="H89" s="43">
        <v>13000</v>
      </c>
      <c r="I89" s="23" t="s">
        <v>639</v>
      </c>
      <c r="J89" s="23" t="s">
        <v>645</v>
      </c>
      <c r="K89" s="23" t="s">
        <v>646</v>
      </c>
      <c r="L89" s="23" t="s">
        <v>647</v>
      </c>
      <c r="M89" s="17"/>
      <c r="N89" s="17"/>
      <c r="O89" s="78"/>
    </row>
    <row r="90" spans="1:15" ht="43.5" customHeight="1">
      <c r="A90" s="6">
        <v>37</v>
      </c>
      <c r="B90" s="17"/>
      <c r="C90" s="42" t="s">
        <v>648</v>
      </c>
      <c r="D90" s="23" t="s">
        <v>631</v>
      </c>
      <c r="E90" s="41" t="s">
        <v>1737</v>
      </c>
      <c r="F90" s="45">
        <v>0</v>
      </c>
      <c r="G90" s="45">
        <v>0</v>
      </c>
      <c r="H90" s="43">
        <v>35898</v>
      </c>
      <c r="I90" s="23" t="s">
        <v>1798</v>
      </c>
      <c r="J90" s="23" t="s">
        <v>649</v>
      </c>
      <c r="K90" s="23" t="s">
        <v>650</v>
      </c>
      <c r="L90" s="23" t="s">
        <v>651</v>
      </c>
      <c r="M90" s="17"/>
      <c r="N90" s="17"/>
      <c r="O90" s="78"/>
    </row>
    <row r="91" spans="1:15" ht="46.5" customHeight="1">
      <c r="A91" s="6">
        <v>38</v>
      </c>
      <c r="B91" s="17"/>
      <c r="C91" s="42" t="s">
        <v>648</v>
      </c>
      <c r="D91" s="23" t="s">
        <v>631</v>
      </c>
      <c r="E91" s="41" t="s">
        <v>652</v>
      </c>
      <c r="F91" s="45">
        <v>0</v>
      </c>
      <c r="G91" s="45">
        <v>0</v>
      </c>
      <c r="H91" s="43">
        <v>6464</v>
      </c>
      <c r="I91" s="23" t="s">
        <v>1798</v>
      </c>
      <c r="J91" s="23" t="s">
        <v>653</v>
      </c>
      <c r="K91" s="23" t="s">
        <v>654</v>
      </c>
      <c r="L91" s="23" t="s">
        <v>655</v>
      </c>
      <c r="M91" s="17"/>
      <c r="N91" s="17"/>
      <c r="O91" s="78"/>
    </row>
    <row r="92" spans="1:15" ht="60">
      <c r="A92" s="6">
        <v>39</v>
      </c>
      <c r="B92" s="17"/>
      <c r="C92" s="42" t="s">
        <v>648</v>
      </c>
      <c r="D92" s="23" t="s">
        <v>631</v>
      </c>
      <c r="E92" s="41" t="s">
        <v>656</v>
      </c>
      <c r="F92" s="45">
        <v>0</v>
      </c>
      <c r="G92" s="45">
        <v>0</v>
      </c>
      <c r="H92" s="43">
        <v>23981</v>
      </c>
      <c r="I92" s="23" t="s">
        <v>1798</v>
      </c>
      <c r="J92" s="23" t="s">
        <v>657</v>
      </c>
      <c r="K92" s="23" t="s">
        <v>658</v>
      </c>
      <c r="L92" s="23" t="s">
        <v>659</v>
      </c>
      <c r="M92" s="17"/>
      <c r="N92" s="17"/>
      <c r="O92" s="78"/>
    </row>
    <row r="93" spans="1:15" ht="36">
      <c r="A93" s="6">
        <v>40</v>
      </c>
      <c r="B93" s="17"/>
      <c r="C93" s="42" t="s">
        <v>660</v>
      </c>
      <c r="D93" s="42" t="s">
        <v>661</v>
      </c>
      <c r="E93" s="41" t="s">
        <v>662</v>
      </c>
      <c r="F93" s="45">
        <v>0</v>
      </c>
      <c r="G93" s="45">
        <v>0</v>
      </c>
      <c r="H93" s="43">
        <v>191190</v>
      </c>
      <c r="I93" s="23" t="s">
        <v>633</v>
      </c>
      <c r="J93" s="23" t="s">
        <v>663</v>
      </c>
      <c r="K93" s="23" t="s">
        <v>664</v>
      </c>
      <c r="L93" s="23" t="s">
        <v>665</v>
      </c>
      <c r="M93" s="17"/>
      <c r="N93" s="17"/>
      <c r="O93" s="78"/>
    </row>
    <row r="94" spans="1:15" ht="60">
      <c r="A94" s="6">
        <v>41</v>
      </c>
      <c r="B94" s="17"/>
      <c r="C94" s="42" t="s">
        <v>718</v>
      </c>
      <c r="D94" s="23" t="s">
        <v>2776</v>
      </c>
      <c r="E94" s="23" t="s">
        <v>2777</v>
      </c>
      <c r="F94" s="48">
        <v>1976</v>
      </c>
      <c r="G94" s="48">
        <v>1976</v>
      </c>
      <c r="H94" s="49">
        <v>6252</v>
      </c>
      <c r="I94" s="49" t="s">
        <v>404</v>
      </c>
      <c r="J94" s="23" t="s">
        <v>719</v>
      </c>
      <c r="K94" s="23" t="s">
        <v>720</v>
      </c>
      <c r="L94" s="23" t="s">
        <v>721</v>
      </c>
      <c r="M94" s="17"/>
      <c r="N94" s="17"/>
      <c r="O94" s="78"/>
    </row>
    <row r="95" spans="1:15" ht="48">
      <c r="A95" s="6">
        <v>42</v>
      </c>
      <c r="B95" s="17"/>
      <c r="C95" s="42" t="s">
        <v>722</v>
      </c>
      <c r="D95" s="23" t="s">
        <v>2778</v>
      </c>
      <c r="E95" s="23" t="s">
        <v>723</v>
      </c>
      <c r="F95" s="49">
        <v>50</v>
      </c>
      <c r="G95" s="49">
        <v>50</v>
      </c>
      <c r="H95" s="49">
        <v>9942</v>
      </c>
      <c r="I95" s="48" t="s">
        <v>2861</v>
      </c>
      <c r="J95" s="23" t="s">
        <v>724</v>
      </c>
      <c r="K95" s="23" t="s">
        <v>725</v>
      </c>
      <c r="L95" s="23" t="s">
        <v>726</v>
      </c>
      <c r="M95" s="17"/>
      <c r="N95" s="17"/>
      <c r="O95" s="78"/>
    </row>
    <row r="96" spans="1:15" ht="39.75" customHeight="1">
      <c r="A96" s="6">
        <v>43</v>
      </c>
      <c r="B96" s="17"/>
      <c r="C96" s="42" t="s">
        <v>727</v>
      </c>
      <c r="D96" s="23" t="s">
        <v>2779</v>
      </c>
      <c r="E96" s="23" t="s">
        <v>728</v>
      </c>
      <c r="F96" s="45">
        <v>0</v>
      </c>
      <c r="G96" s="45">
        <v>0</v>
      </c>
      <c r="H96" s="49">
        <v>2375</v>
      </c>
      <c r="I96" s="49" t="s">
        <v>337</v>
      </c>
      <c r="J96" s="23" t="s">
        <v>729</v>
      </c>
      <c r="K96" s="23" t="s">
        <v>730</v>
      </c>
      <c r="L96" s="23" t="s">
        <v>731</v>
      </c>
      <c r="M96" s="17"/>
      <c r="N96" s="17"/>
      <c r="O96" s="85">
        <f>50+1926</f>
        <v>1976</v>
      </c>
    </row>
    <row r="97" spans="1:15" ht="39.75" customHeight="1">
      <c r="A97" s="6">
        <v>44</v>
      </c>
      <c r="B97" s="17"/>
      <c r="C97" s="42" t="s">
        <v>732</v>
      </c>
      <c r="D97" s="42" t="s">
        <v>2780</v>
      </c>
      <c r="E97" s="23" t="s">
        <v>2781</v>
      </c>
      <c r="F97" s="45">
        <v>0</v>
      </c>
      <c r="G97" s="45">
        <v>0</v>
      </c>
      <c r="H97" s="49">
        <v>8848</v>
      </c>
      <c r="I97" s="48" t="s">
        <v>2861</v>
      </c>
      <c r="J97" s="23" t="s">
        <v>733</v>
      </c>
      <c r="K97" s="23" t="s">
        <v>734</v>
      </c>
      <c r="L97" s="23" t="s">
        <v>735</v>
      </c>
      <c r="M97" s="17"/>
      <c r="N97" s="17"/>
      <c r="O97" s="78"/>
    </row>
    <row r="98" spans="1:15" ht="39.75" customHeight="1">
      <c r="A98" s="6">
        <v>45</v>
      </c>
      <c r="B98" s="17"/>
      <c r="C98" s="42" t="s">
        <v>732</v>
      </c>
      <c r="D98" s="42" t="s">
        <v>2780</v>
      </c>
      <c r="E98" s="23" t="s">
        <v>736</v>
      </c>
      <c r="F98" s="45">
        <v>0</v>
      </c>
      <c r="G98" s="45">
        <v>0</v>
      </c>
      <c r="H98" s="49">
        <v>15885</v>
      </c>
      <c r="I98" s="48" t="s">
        <v>2861</v>
      </c>
      <c r="J98" s="23" t="s">
        <v>737</v>
      </c>
      <c r="K98" s="23" t="s">
        <v>738</v>
      </c>
      <c r="L98" s="23" t="s">
        <v>739</v>
      </c>
      <c r="M98" s="17"/>
      <c r="N98" s="17"/>
      <c r="O98" s="78"/>
    </row>
    <row r="99" spans="1:15" ht="45" customHeight="1">
      <c r="A99" s="6">
        <v>46</v>
      </c>
      <c r="B99" s="17"/>
      <c r="C99" s="42" t="s">
        <v>2782</v>
      </c>
      <c r="D99" s="42" t="s">
        <v>2783</v>
      </c>
      <c r="E99" s="23" t="s">
        <v>740</v>
      </c>
      <c r="F99" s="45">
        <v>0</v>
      </c>
      <c r="G99" s="45">
        <v>0</v>
      </c>
      <c r="H99" s="49">
        <v>1250</v>
      </c>
      <c r="I99" s="48" t="s">
        <v>1580</v>
      </c>
      <c r="J99" s="23" t="s">
        <v>741</v>
      </c>
      <c r="K99" s="23" t="s">
        <v>742</v>
      </c>
      <c r="L99" s="23" t="s">
        <v>743</v>
      </c>
      <c r="M99" s="17"/>
      <c r="N99" s="17"/>
      <c r="O99" s="78"/>
    </row>
    <row r="100" spans="1:15" ht="45" customHeight="1">
      <c r="A100" s="6">
        <v>47</v>
      </c>
      <c r="B100" s="17"/>
      <c r="C100" s="42" t="s">
        <v>744</v>
      </c>
      <c r="D100" s="42" t="s">
        <v>2784</v>
      </c>
      <c r="E100" s="23" t="s">
        <v>745</v>
      </c>
      <c r="F100" s="45">
        <v>0</v>
      </c>
      <c r="G100" s="45">
        <v>0</v>
      </c>
      <c r="H100" s="49">
        <v>2680</v>
      </c>
      <c r="I100" s="48" t="s">
        <v>2861</v>
      </c>
      <c r="J100" s="23" t="s">
        <v>746</v>
      </c>
      <c r="K100" s="23" t="s">
        <v>747</v>
      </c>
      <c r="L100" s="23" t="s">
        <v>748</v>
      </c>
      <c r="M100" s="17"/>
      <c r="N100" s="17"/>
      <c r="O100" s="78"/>
    </row>
    <row r="101" spans="1:15" ht="45" customHeight="1">
      <c r="A101" s="6">
        <v>48</v>
      </c>
      <c r="B101" s="17"/>
      <c r="C101" s="42" t="s">
        <v>2785</v>
      </c>
      <c r="D101" s="42" t="s">
        <v>2786</v>
      </c>
      <c r="E101" s="23" t="s">
        <v>749</v>
      </c>
      <c r="F101" s="49">
        <f>900+400</f>
        <v>1300</v>
      </c>
      <c r="G101" s="49">
        <v>900</v>
      </c>
      <c r="H101" s="49">
        <v>49500</v>
      </c>
      <c r="I101" s="48" t="s">
        <v>1580</v>
      </c>
      <c r="J101" s="23" t="s">
        <v>750</v>
      </c>
      <c r="K101" s="23" t="s">
        <v>751</v>
      </c>
      <c r="L101" s="23" t="s">
        <v>752</v>
      </c>
      <c r="M101" s="17"/>
      <c r="N101" s="17"/>
      <c r="O101" s="78"/>
    </row>
    <row r="102" spans="1:15" ht="45" customHeight="1">
      <c r="A102" s="6">
        <v>49</v>
      </c>
      <c r="B102" s="17"/>
      <c r="C102" s="42" t="s">
        <v>753</v>
      </c>
      <c r="D102" s="42" t="s">
        <v>2787</v>
      </c>
      <c r="E102" s="23" t="s">
        <v>754</v>
      </c>
      <c r="F102" s="45">
        <v>0</v>
      </c>
      <c r="G102" s="45">
        <v>0</v>
      </c>
      <c r="H102" s="49">
        <v>2110</v>
      </c>
      <c r="I102" s="48" t="s">
        <v>1580</v>
      </c>
      <c r="J102" s="23" t="s">
        <v>755</v>
      </c>
      <c r="K102" s="23" t="s">
        <v>756</v>
      </c>
      <c r="L102" s="23" t="s">
        <v>757</v>
      </c>
      <c r="M102" s="17"/>
      <c r="N102" s="17"/>
      <c r="O102" s="78"/>
    </row>
    <row r="103" spans="1:15" ht="45" customHeight="1">
      <c r="A103" s="6">
        <v>50</v>
      </c>
      <c r="B103" s="17"/>
      <c r="C103" s="42" t="s">
        <v>758</v>
      </c>
      <c r="D103" s="42" t="s">
        <v>2788</v>
      </c>
      <c r="E103" s="23" t="s">
        <v>2789</v>
      </c>
      <c r="F103" s="49">
        <v>2140</v>
      </c>
      <c r="G103" s="48" t="s">
        <v>3011</v>
      </c>
      <c r="H103" s="49">
        <v>8200</v>
      </c>
      <c r="I103" s="48" t="s">
        <v>1580</v>
      </c>
      <c r="J103" s="23" t="s">
        <v>759</v>
      </c>
      <c r="K103" s="23" t="s">
        <v>760</v>
      </c>
      <c r="L103" s="23" t="s">
        <v>761</v>
      </c>
      <c r="M103" s="17"/>
      <c r="N103" s="17"/>
      <c r="O103" s="78"/>
    </row>
    <row r="104" spans="1:15" ht="45" customHeight="1">
      <c r="A104" s="6">
        <v>51</v>
      </c>
      <c r="B104" s="17"/>
      <c r="C104" s="42" t="s">
        <v>762</v>
      </c>
      <c r="D104" s="23" t="s">
        <v>763</v>
      </c>
      <c r="E104" s="23" t="s">
        <v>764</v>
      </c>
      <c r="F104" s="43">
        <v>500</v>
      </c>
      <c r="G104" s="45">
        <v>0</v>
      </c>
      <c r="H104" s="46">
        <v>2966</v>
      </c>
      <c r="I104" s="41"/>
      <c r="J104" s="23" t="s">
        <v>765</v>
      </c>
      <c r="K104" s="23" t="s">
        <v>766</v>
      </c>
      <c r="L104" s="23" t="s">
        <v>767</v>
      </c>
      <c r="M104" s="17"/>
      <c r="N104" s="17"/>
      <c r="O104" s="78"/>
    </row>
    <row r="105" spans="1:15" ht="45" customHeight="1">
      <c r="A105" s="6">
        <v>52</v>
      </c>
      <c r="B105" s="17"/>
      <c r="C105" s="42" t="s">
        <v>768</v>
      </c>
      <c r="D105" s="23" t="s">
        <v>769</v>
      </c>
      <c r="E105" s="23" t="s">
        <v>770</v>
      </c>
      <c r="F105" s="45">
        <v>0</v>
      </c>
      <c r="G105" s="45">
        <v>0</v>
      </c>
      <c r="H105" s="46">
        <v>5700</v>
      </c>
      <c r="I105" s="41"/>
      <c r="J105" s="23" t="s">
        <v>771</v>
      </c>
      <c r="K105" s="23" t="s">
        <v>772</v>
      </c>
      <c r="L105" s="23" t="s">
        <v>773</v>
      </c>
      <c r="M105" s="17"/>
      <c r="N105" s="17"/>
      <c r="O105" s="78"/>
    </row>
    <row r="106" spans="1:15" ht="45" customHeight="1">
      <c r="A106" s="6">
        <v>53</v>
      </c>
      <c r="B106" s="17"/>
      <c r="C106" s="42" t="s">
        <v>774</v>
      </c>
      <c r="D106" s="23" t="s">
        <v>775</v>
      </c>
      <c r="E106" s="23" t="s">
        <v>2790</v>
      </c>
      <c r="F106" s="45">
        <v>0</v>
      </c>
      <c r="G106" s="45">
        <v>0</v>
      </c>
      <c r="H106" s="46">
        <v>8730</v>
      </c>
      <c r="I106" s="41"/>
      <c r="J106" s="23" t="s">
        <v>776</v>
      </c>
      <c r="K106" s="23" t="s">
        <v>777</v>
      </c>
      <c r="L106" s="23" t="s">
        <v>778</v>
      </c>
      <c r="M106" s="17"/>
      <c r="N106" s="17"/>
      <c r="O106" s="78"/>
    </row>
    <row r="107" spans="1:15" ht="45" customHeight="1">
      <c r="A107" s="6">
        <v>54</v>
      </c>
      <c r="B107" s="17"/>
      <c r="C107" s="42" t="s">
        <v>779</v>
      </c>
      <c r="D107" s="42" t="s">
        <v>780</v>
      </c>
      <c r="E107" s="23" t="s">
        <v>781</v>
      </c>
      <c r="F107" s="45">
        <v>0</v>
      </c>
      <c r="G107" s="45">
        <v>0</v>
      </c>
      <c r="H107" s="46">
        <v>1001</v>
      </c>
      <c r="I107" s="41"/>
      <c r="J107" s="23" t="s">
        <v>782</v>
      </c>
      <c r="K107" s="50" t="s">
        <v>783</v>
      </c>
      <c r="L107" s="23" t="s">
        <v>784</v>
      </c>
      <c r="M107" s="17"/>
      <c r="N107" s="17"/>
      <c r="O107" s="78"/>
    </row>
    <row r="108" spans="1:15" ht="45" customHeight="1">
      <c r="A108" s="6">
        <v>55</v>
      </c>
      <c r="B108" s="17"/>
      <c r="C108" s="42" t="s">
        <v>774</v>
      </c>
      <c r="D108" s="23" t="s">
        <v>785</v>
      </c>
      <c r="E108" s="23" t="s">
        <v>786</v>
      </c>
      <c r="F108" s="45">
        <v>0</v>
      </c>
      <c r="G108" s="45">
        <v>0</v>
      </c>
      <c r="H108" s="46">
        <v>3337</v>
      </c>
      <c r="I108" s="41"/>
      <c r="J108" s="23" t="s">
        <v>787</v>
      </c>
      <c r="K108" s="23" t="s">
        <v>788</v>
      </c>
      <c r="L108" s="23" t="s">
        <v>789</v>
      </c>
      <c r="M108" s="17"/>
      <c r="N108" s="17"/>
      <c r="O108" s="78"/>
    </row>
    <row r="109" spans="1:15" ht="45" customHeight="1">
      <c r="A109" s="6">
        <v>56</v>
      </c>
      <c r="B109" s="17"/>
      <c r="C109" s="42" t="s">
        <v>790</v>
      </c>
      <c r="D109" s="42" t="s">
        <v>791</v>
      </c>
      <c r="E109" s="23" t="s">
        <v>792</v>
      </c>
      <c r="F109" s="45">
        <v>0</v>
      </c>
      <c r="G109" s="45">
        <v>0</v>
      </c>
      <c r="H109" s="46">
        <v>52800</v>
      </c>
      <c r="I109" s="41"/>
      <c r="J109" s="23" t="s">
        <v>793</v>
      </c>
      <c r="K109" s="23" t="s">
        <v>794</v>
      </c>
      <c r="L109" s="23" t="s">
        <v>795</v>
      </c>
      <c r="M109" s="17"/>
      <c r="N109" s="17"/>
      <c r="O109" s="78"/>
    </row>
    <row r="110" spans="1:15" ht="45" customHeight="1">
      <c r="A110" s="6">
        <v>57</v>
      </c>
      <c r="B110" s="17"/>
      <c r="C110" s="42" t="s">
        <v>796</v>
      </c>
      <c r="D110" s="42" t="s">
        <v>797</v>
      </c>
      <c r="E110" s="23" t="s">
        <v>798</v>
      </c>
      <c r="F110" s="45">
        <v>0</v>
      </c>
      <c r="G110" s="45">
        <v>0</v>
      </c>
      <c r="H110" s="46">
        <v>3050</v>
      </c>
      <c r="I110" s="41"/>
      <c r="J110" s="23" t="s">
        <v>799</v>
      </c>
      <c r="K110" s="23" t="s">
        <v>800</v>
      </c>
      <c r="L110" s="23" t="s">
        <v>2862</v>
      </c>
      <c r="M110" s="17"/>
      <c r="N110" s="17"/>
      <c r="O110" s="78"/>
    </row>
    <row r="111" spans="1:15" ht="45" customHeight="1">
      <c r="A111" s="6">
        <v>58</v>
      </c>
      <c r="B111" s="17"/>
      <c r="C111" s="42" t="s">
        <v>801</v>
      </c>
      <c r="D111" s="42" t="s">
        <v>802</v>
      </c>
      <c r="E111" s="23" t="s">
        <v>2791</v>
      </c>
      <c r="F111" s="45">
        <v>0</v>
      </c>
      <c r="G111" s="45">
        <v>0</v>
      </c>
      <c r="H111" s="46">
        <v>40209</v>
      </c>
      <c r="I111" s="41"/>
      <c r="J111" s="23" t="s">
        <v>803</v>
      </c>
      <c r="K111" s="23" t="s">
        <v>804</v>
      </c>
      <c r="L111" s="23" t="s">
        <v>805</v>
      </c>
      <c r="M111" s="17"/>
      <c r="N111" s="17"/>
      <c r="O111" s="78"/>
    </row>
    <row r="112" spans="1:15" ht="45" customHeight="1">
      <c r="A112" s="6">
        <v>59</v>
      </c>
      <c r="B112" s="17"/>
      <c r="C112" s="42" t="s">
        <v>806</v>
      </c>
      <c r="D112" s="42" t="s">
        <v>807</v>
      </c>
      <c r="E112" s="23" t="s">
        <v>808</v>
      </c>
      <c r="F112" s="45">
        <v>0</v>
      </c>
      <c r="G112" s="45">
        <v>0</v>
      </c>
      <c r="H112" s="46">
        <v>3599</v>
      </c>
      <c r="I112" s="41"/>
      <c r="J112" s="23" t="s">
        <v>809</v>
      </c>
      <c r="K112" s="23" t="s">
        <v>810</v>
      </c>
      <c r="L112" s="23" t="s">
        <v>811</v>
      </c>
      <c r="M112" s="17"/>
      <c r="N112" s="17"/>
      <c r="O112" s="78"/>
    </row>
    <row r="113" spans="1:15" ht="45" customHeight="1">
      <c r="A113" s="6">
        <v>60</v>
      </c>
      <c r="B113" s="17"/>
      <c r="C113" s="42" t="s">
        <v>2792</v>
      </c>
      <c r="D113" s="42" t="s">
        <v>812</v>
      </c>
      <c r="E113" s="23" t="s">
        <v>2793</v>
      </c>
      <c r="F113" s="45">
        <v>0</v>
      </c>
      <c r="G113" s="45">
        <v>0</v>
      </c>
      <c r="H113" s="46">
        <v>4459</v>
      </c>
      <c r="I113" s="41"/>
      <c r="J113" s="23" t="s">
        <v>813</v>
      </c>
      <c r="K113" s="23" t="s">
        <v>814</v>
      </c>
      <c r="L113" s="23" t="s">
        <v>815</v>
      </c>
      <c r="M113" s="17"/>
      <c r="N113" s="17"/>
      <c r="O113" s="78"/>
    </row>
    <row r="114" spans="1:15" ht="45" customHeight="1">
      <c r="A114" s="6">
        <v>61</v>
      </c>
      <c r="B114" s="17"/>
      <c r="C114" s="42" t="s">
        <v>816</v>
      </c>
      <c r="D114" s="42" t="s">
        <v>817</v>
      </c>
      <c r="E114" s="23" t="s">
        <v>818</v>
      </c>
      <c r="F114" s="45">
        <v>0</v>
      </c>
      <c r="G114" s="45">
        <v>0</v>
      </c>
      <c r="H114" s="46">
        <v>3348</v>
      </c>
      <c r="I114" s="41"/>
      <c r="J114" s="23" t="s">
        <v>2863</v>
      </c>
      <c r="K114" s="23" t="s">
        <v>819</v>
      </c>
      <c r="L114" s="23" t="s">
        <v>820</v>
      </c>
      <c r="M114" s="17"/>
      <c r="N114" s="17"/>
      <c r="O114" s="78"/>
    </row>
    <row r="115" spans="1:15" ht="45" customHeight="1">
      <c r="A115" s="6">
        <v>62</v>
      </c>
      <c r="B115" s="17"/>
      <c r="C115" s="42" t="s">
        <v>822</v>
      </c>
      <c r="D115" s="42" t="s">
        <v>823</v>
      </c>
      <c r="E115" s="23" t="s">
        <v>824</v>
      </c>
      <c r="F115" s="45">
        <v>0</v>
      </c>
      <c r="G115" s="45">
        <v>0</v>
      </c>
      <c r="H115" s="46">
        <v>1511</v>
      </c>
      <c r="I115" s="41"/>
      <c r="J115" s="23" t="s">
        <v>825</v>
      </c>
      <c r="K115" s="23" t="s">
        <v>826</v>
      </c>
      <c r="L115" s="23" t="s">
        <v>827</v>
      </c>
      <c r="M115" s="17"/>
      <c r="N115" s="17"/>
      <c r="O115" s="78"/>
    </row>
    <row r="116" spans="1:15" ht="45" customHeight="1">
      <c r="A116" s="6">
        <v>63</v>
      </c>
      <c r="B116" s="17"/>
      <c r="C116" s="42" t="s">
        <v>828</v>
      </c>
      <c r="D116" s="42" t="s">
        <v>829</v>
      </c>
      <c r="E116" s="23" t="s">
        <v>830</v>
      </c>
      <c r="F116" s="45">
        <v>0</v>
      </c>
      <c r="G116" s="45">
        <v>0</v>
      </c>
      <c r="H116" s="46">
        <v>7565</v>
      </c>
      <c r="I116" s="41"/>
      <c r="J116" s="23" t="s">
        <v>831</v>
      </c>
      <c r="K116" s="23" t="s">
        <v>832</v>
      </c>
      <c r="L116" s="23" t="s">
        <v>833</v>
      </c>
      <c r="M116" s="17"/>
      <c r="N116" s="17"/>
      <c r="O116" s="78"/>
    </row>
    <row r="117" spans="1:15" ht="45" customHeight="1">
      <c r="A117" s="6">
        <v>64</v>
      </c>
      <c r="B117" s="17"/>
      <c r="C117" s="42" t="s">
        <v>834</v>
      </c>
      <c r="D117" s="42" t="s">
        <v>835</v>
      </c>
      <c r="E117" s="23" t="s">
        <v>836</v>
      </c>
      <c r="F117" s="45">
        <v>0</v>
      </c>
      <c r="G117" s="45">
        <v>0</v>
      </c>
      <c r="H117" s="46">
        <v>1599</v>
      </c>
      <c r="I117" s="41"/>
      <c r="J117" s="23" t="s">
        <v>837</v>
      </c>
      <c r="K117" s="23" t="s">
        <v>838</v>
      </c>
      <c r="L117" s="23" t="s">
        <v>839</v>
      </c>
      <c r="M117" s="17"/>
      <c r="N117" s="17"/>
      <c r="O117" s="78"/>
    </row>
    <row r="118" spans="1:15" ht="45" customHeight="1">
      <c r="A118" s="6">
        <v>65</v>
      </c>
      <c r="B118" s="17"/>
      <c r="C118" s="42" t="s">
        <v>822</v>
      </c>
      <c r="D118" s="42" t="s">
        <v>840</v>
      </c>
      <c r="E118" s="23" t="s">
        <v>841</v>
      </c>
      <c r="F118" s="45">
        <v>0</v>
      </c>
      <c r="G118" s="45">
        <v>0</v>
      </c>
      <c r="H118" s="46">
        <v>595</v>
      </c>
      <c r="I118" s="41"/>
      <c r="J118" s="23" t="s">
        <v>842</v>
      </c>
      <c r="K118" s="23" t="s">
        <v>843</v>
      </c>
      <c r="L118" s="23" t="s">
        <v>844</v>
      </c>
      <c r="M118" s="17"/>
      <c r="N118" s="17"/>
      <c r="O118" s="78"/>
    </row>
    <row r="119" spans="1:15" ht="45" customHeight="1">
      <c r="A119" s="6">
        <v>66</v>
      </c>
      <c r="B119" s="17"/>
      <c r="C119" s="42" t="s">
        <v>774</v>
      </c>
      <c r="D119" s="23" t="s">
        <v>2794</v>
      </c>
      <c r="E119" s="23" t="s">
        <v>2795</v>
      </c>
      <c r="F119" s="45">
        <v>0</v>
      </c>
      <c r="G119" s="45">
        <v>0</v>
      </c>
      <c r="H119" s="46">
        <v>14525</v>
      </c>
      <c r="I119" s="41"/>
      <c r="J119" s="23" t="s">
        <v>2864</v>
      </c>
      <c r="K119" s="23" t="s">
        <v>2865</v>
      </c>
      <c r="L119" s="23" t="s">
        <v>2866</v>
      </c>
      <c r="M119" s="17"/>
      <c r="N119" s="17"/>
      <c r="O119" s="78"/>
    </row>
    <row r="120" spans="1:15" ht="45" customHeight="1">
      <c r="A120" s="6">
        <v>67</v>
      </c>
      <c r="B120" s="17"/>
      <c r="C120" s="42" t="s">
        <v>845</v>
      </c>
      <c r="D120" s="42" t="s">
        <v>846</v>
      </c>
      <c r="E120" s="23" t="s">
        <v>2796</v>
      </c>
      <c r="F120" s="45">
        <v>0</v>
      </c>
      <c r="G120" s="45">
        <v>0</v>
      </c>
      <c r="H120" s="46">
        <v>46398</v>
      </c>
      <c r="I120" s="41"/>
      <c r="J120" s="23" t="s">
        <v>847</v>
      </c>
      <c r="K120" s="23" t="s">
        <v>848</v>
      </c>
      <c r="L120" s="23"/>
      <c r="M120" s="17"/>
      <c r="N120" s="17"/>
      <c r="O120" s="78"/>
    </row>
    <row r="121" spans="1:15" ht="45" customHeight="1">
      <c r="A121" s="6">
        <v>68</v>
      </c>
      <c r="B121" s="17"/>
      <c r="C121" s="42" t="s">
        <v>2797</v>
      </c>
      <c r="D121" s="42" t="s">
        <v>849</v>
      </c>
      <c r="E121" s="23" t="s">
        <v>850</v>
      </c>
      <c r="F121" s="45">
        <v>0</v>
      </c>
      <c r="G121" s="45">
        <v>0</v>
      </c>
      <c r="H121" s="46">
        <v>13150</v>
      </c>
      <c r="I121" s="41"/>
      <c r="J121" s="23" t="s">
        <v>851</v>
      </c>
      <c r="K121" s="23" t="s">
        <v>852</v>
      </c>
      <c r="L121" s="23" t="s">
        <v>853</v>
      </c>
      <c r="M121" s="17"/>
      <c r="N121" s="17"/>
      <c r="O121" s="78"/>
    </row>
    <row r="122" spans="1:15" ht="45" customHeight="1">
      <c r="A122" s="6">
        <v>69</v>
      </c>
      <c r="B122" s="17"/>
      <c r="C122" s="42" t="s">
        <v>2798</v>
      </c>
      <c r="D122" s="42" t="s">
        <v>2799</v>
      </c>
      <c r="E122" s="43" t="s">
        <v>2800</v>
      </c>
      <c r="F122" s="45">
        <v>0</v>
      </c>
      <c r="G122" s="45">
        <v>0</v>
      </c>
      <c r="H122" s="43">
        <v>5212</v>
      </c>
      <c r="I122" s="41"/>
      <c r="J122" s="23" t="s">
        <v>821</v>
      </c>
      <c r="K122" s="23" t="s">
        <v>2867</v>
      </c>
      <c r="L122" s="23" t="s">
        <v>2868</v>
      </c>
      <c r="M122" s="17"/>
      <c r="N122" s="17"/>
      <c r="O122" s="78"/>
    </row>
    <row r="123" spans="1:15" ht="36">
      <c r="A123" s="6">
        <v>70</v>
      </c>
      <c r="B123" s="17"/>
      <c r="C123" s="42" t="s">
        <v>779</v>
      </c>
      <c r="D123" s="42" t="s">
        <v>780</v>
      </c>
      <c r="E123" s="23" t="s">
        <v>2801</v>
      </c>
      <c r="F123" s="45">
        <v>0</v>
      </c>
      <c r="G123" s="45">
        <v>0</v>
      </c>
      <c r="H123" s="46">
        <v>1362</v>
      </c>
      <c r="I123" s="41"/>
      <c r="J123" s="23" t="s">
        <v>854</v>
      </c>
      <c r="K123" s="23" t="s">
        <v>783</v>
      </c>
      <c r="L123" s="23" t="s">
        <v>784</v>
      </c>
      <c r="M123" s="17"/>
      <c r="N123" s="17"/>
      <c r="O123" s="78"/>
    </row>
    <row r="124" spans="1:15" ht="36">
      <c r="A124" s="6">
        <v>71</v>
      </c>
      <c r="B124" s="17"/>
      <c r="C124" s="42" t="s">
        <v>2802</v>
      </c>
      <c r="D124" s="42" t="s">
        <v>2803</v>
      </c>
      <c r="E124" s="23" t="s">
        <v>2804</v>
      </c>
      <c r="F124" s="45">
        <v>0</v>
      </c>
      <c r="G124" s="45">
        <v>0</v>
      </c>
      <c r="H124" s="43">
        <v>525</v>
      </c>
      <c r="I124" s="41"/>
      <c r="J124" s="23" t="s">
        <v>813</v>
      </c>
      <c r="K124" s="23" t="s">
        <v>814</v>
      </c>
      <c r="L124" s="23" t="s">
        <v>2869</v>
      </c>
      <c r="M124" s="17"/>
      <c r="N124" s="17"/>
      <c r="O124" s="78"/>
    </row>
    <row r="125" spans="1:15" ht="84">
      <c r="A125" s="6">
        <v>72</v>
      </c>
      <c r="B125" s="17"/>
      <c r="C125" s="42" t="s">
        <v>855</v>
      </c>
      <c r="D125" s="23" t="s">
        <v>856</v>
      </c>
      <c r="E125" s="23" t="s">
        <v>857</v>
      </c>
      <c r="F125" s="45">
        <v>0</v>
      </c>
      <c r="G125" s="45">
        <v>0</v>
      </c>
      <c r="H125" s="23" t="s">
        <v>2870</v>
      </c>
      <c r="I125" s="23" t="s">
        <v>858</v>
      </c>
      <c r="J125" s="23" t="s">
        <v>859</v>
      </c>
      <c r="K125" s="23" t="s">
        <v>860</v>
      </c>
      <c r="L125" s="23" t="s">
        <v>861</v>
      </c>
      <c r="M125" s="17"/>
      <c r="N125" s="17"/>
      <c r="O125" s="78"/>
    </row>
    <row r="126" spans="1:15" ht="84">
      <c r="A126" s="6">
        <v>73</v>
      </c>
      <c r="B126" s="17"/>
      <c r="C126" s="42" t="s">
        <v>862</v>
      </c>
      <c r="D126" s="23" t="s">
        <v>863</v>
      </c>
      <c r="E126" s="41" t="s">
        <v>864</v>
      </c>
      <c r="F126" s="45">
        <v>0</v>
      </c>
      <c r="G126" s="45">
        <v>0</v>
      </c>
      <c r="H126" s="43">
        <v>4100</v>
      </c>
      <c r="I126" s="23" t="s">
        <v>858</v>
      </c>
      <c r="J126" s="23" t="s">
        <v>865</v>
      </c>
      <c r="K126" s="23" t="s">
        <v>866</v>
      </c>
      <c r="L126" s="23" t="s">
        <v>867</v>
      </c>
      <c r="M126" s="17"/>
      <c r="N126" s="17"/>
      <c r="O126" s="78"/>
    </row>
    <row r="127" spans="1:15" ht="72">
      <c r="A127" s="6">
        <v>74</v>
      </c>
      <c r="B127" s="17"/>
      <c r="C127" s="42" t="s">
        <v>868</v>
      </c>
      <c r="D127" s="23" t="s">
        <v>869</v>
      </c>
      <c r="E127" s="41" t="s">
        <v>2805</v>
      </c>
      <c r="F127" s="45">
        <v>0</v>
      </c>
      <c r="G127" s="45">
        <v>0</v>
      </c>
      <c r="H127" s="23" t="s">
        <v>2871</v>
      </c>
      <c r="I127" s="23" t="s">
        <v>870</v>
      </c>
      <c r="J127" s="23" t="s">
        <v>871</v>
      </c>
      <c r="K127" s="23" t="s">
        <v>872</v>
      </c>
      <c r="L127" s="23" t="s">
        <v>873</v>
      </c>
      <c r="M127" s="17"/>
      <c r="N127" s="17"/>
      <c r="O127" s="78"/>
    </row>
    <row r="128" spans="1:15" ht="72">
      <c r="A128" s="6">
        <v>75</v>
      </c>
      <c r="B128" s="17"/>
      <c r="C128" s="42" t="s">
        <v>875</v>
      </c>
      <c r="D128" s="42" t="s">
        <v>876</v>
      </c>
      <c r="E128" s="41" t="s">
        <v>877</v>
      </c>
      <c r="F128" s="45">
        <v>0</v>
      </c>
      <c r="G128" s="45">
        <v>0</v>
      </c>
      <c r="H128" s="23" t="s">
        <v>2872</v>
      </c>
      <c r="I128" s="23" t="s">
        <v>870</v>
      </c>
      <c r="J128" s="23" t="s">
        <v>878</v>
      </c>
      <c r="K128" s="23" t="s">
        <v>879</v>
      </c>
      <c r="L128" s="23" t="s">
        <v>880</v>
      </c>
      <c r="M128" s="17"/>
      <c r="N128" s="17"/>
      <c r="O128" s="78"/>
    </row>
    <row r="129" spans="1:15" ht="72">
      <c r="A129" s="6">
        <v>76</v>
      </c>
      <c r="B129" s="17"/>
      <c r="C129" s="42" t="s">
        <v>881</v>
      </c>
      <c r="D129" s="42" t="s">
        <v>882</v>
      </c>
      <c r="E129" s="41" t="s">
        <v>883</v>
      </c>
      <c r="F129" s="45">
        <v>0</v>
      </c>
      <c r="G129" s="45">
        <v>0</v>
      </c>
      <c r="H129" s="23" t="s">
        <v>2873</v>
      </c>
      <c r="I129" s="23" t="s">
        <v>870</v>
      </c>
      <c r="J129" s="23" t="s">
        <v>884</v>
      </c>
      <c r="K129" s="23" t="s">
        <v>885</v>
      </c>
      <c r="L129" s="23" t="s">
        <v>886</v>
      </c>
      <c r="M129" s="17"/>
      <c r="N129" s="17"/>
      <c r="O129" s="78"/>
    </row>
    <row r="130" spans="1:15" ht="84">
      <c r="A130" s="6">
        <v>77</v>
      </c>
      <c r="B130" s="17"/>
      <c r="C130" s="42" t="s">
        <v>887</v>
      </c>
      <c r="D130" s="42" t="s">
        <v>888</v>
      </c>
      <c r="E130" s="41" t="s">
        <v>889</v>
      </c>
      <c r="F130" s="45">
        <v>0</v>
      </c>
      <c r="G130" s="45">
        <v>0</v>
      </c>
      <c r="H130" s="23" t="s">
        <v>2874</v>
      </c>
      <c r="I130" s="23" t="s">
        <v>858</v>
      </c>
      <c r="J130" s="23" t="s">
        <v>890</v>
      </c>
      <c r="K130" s="23" t="s">
        <v>891</v>
      </c>
      <c r="L130" s="23" t="s">
        <v>892</v>
      </c>
      <c r="M130" s="17"/>
      <c r="N130" s="17"/>
      <c r="O130" s="78"/>
    </row>
    <row r="131" spans="1:15" ht="72">
      <c r="A131" s="6">
        <v>78</v>
      </c>
      <c r="B131" s="17"/>
      <c r="C131" s="42" t="s">
        <v>893</v>
      </c>
      <c r="D131" s="42" t="s">
        <v>894</v>
      </c>
      <c r="E131" s="41" t="s">
        <v>895</v>
      </c>
      <c r="F131" s="45">
        <v>0</v>
      </c>
      <c r="G131" s="45">
        <v>0</v>
      </c>
      <c r="H131" s="23" t="s">
        <v>2875</v>
      </c>
      <c r="I131" s="23" t="s">
        <v>2876</v>
      </c>
      <c r="J131" s="23" t="s">
        <v>896</v>
      </c>
      <c r="K131" s="23" t="s">
        <v>897</v>
      </c>
      <c r="L131" s="23" t="s">
        <v>898</v>
      </c>
      <c r="M131" s="17"/>
      <c r="N131" s="17"/>
      <c r="O131" s="78"/>
    </row>
    <row r="132" spans="1:15" ht="72">
      <c r="A132" s="6">
        <v>79</v>
      </c>
      <c r="B132" s="17"/>
      <c r="C132" s="42" t="s">
        <v>893</v>
      </c>
      <c r="D132" s="42" t="s">
        <v>894</v>
      </c>
      <c r="E132" s="41" t="s">
        <v>899</v>
      </c>
      <c r="F132" s="45">
        <v>0</v>
      </c>
      <c r="G132" s="45">
        <v>0</v>
      </c>
      <c r="H132" s="23" t="s">
        <v>2877</v>
      </c>
      <c r="I132" s="23" t="s">
        <v>870</v>
      </c>
      <c r="J132" s="23" t="s">
        <v>900</v>
      </c>
      <c r="K132" s="23" t="s">
        <v>901</v>
      </c>
      <c r="L132" s="23" t="s">
        <v>902</v>
      </c>
      <c r="M132" s="17"/>
      <c r="N132" s="17"/>
      <c r="O132" s="78"/>
    </row>
    <row r="133" spans="1:15" ht="84">
      <c r="A133" s="6">
        <v>80</v>
      </c>
      <c r="B133" s="17"/>
      <c r="C133" s="42" t="s">
        <v>2806</v>
      </c>
      <c r="D133" s="42" t="s">
        <v>2807</v>
      </c>
      <c r="E133" s="41" t="s">
        <v>2808</v>
      </c>
      <c r="F133" s="45">
        <v>0</v>
      </c>
      <c r="G133" s="45">
        <v>0</v>
      </c>
      <c r="H133" s="43">
        <v>4116</v>
      </c>
      <c r="I133" s="23" t="s">
        <v>874</v>
      </c>
      <c r="J133" s="23" t="s">
        <v>2878</v>
      </c>
      <c r="K133" s="23" t="s">
        <v>2879</v>
      </c>
      <c r="L133" s="23" t="s">
        <v>994</v>
      </c>
      <c r="M133" s="17"/>
      <c r="N133" s="17"/>
      <c r="O133" s="78"/>
    </row>
    <row r="134" spans="1:15" ht="72">
      <c r="A134" s="6">
        <v>81</v>
      </c>
      <c r="B134" s="17"/>
      <c r="C134" s="42" t="s">
        <v>903</v>
      </c>
      <c r="D134" s="42" t="s">
        <v>904</v>
      </c>
      <c r="E134" s="41" t="s">
        <v>905</v>
      </c>
      <c r="F134" s="45">
        <v>0</v>
      </c>
      <c r="G134" s="45">
        <v>0</v>
      </c>
      <c r="H134" s="43">
        <v>1155</v>
      </c>
      <c r="I134" s="23" t="s">
        <v>870</v>
      </c>
      <c r="J134" s="23" t="s">
        <v>906</v>
      </c>
      <c r="K134" s="23" t="s">
        <v>907</v>
      </c>
      <c r="L134" s="23" t="s">
        <v>908</v>
      </c>
      <c r="M134" s="17"/>
      <c r="N134" s="17"/>
      <c r="O134" s="78"/>
    </row>
    <row r="135" spans="1:15" ht="72">
      <c r="A135" s="6">
        <v>82</v>
      </c>
      <c r="B135" s="17"/>
      <c r="C135" s="42" t="s">
        <v>909</v>
      </c>
      <c r="D135" s="42" t="s">
        <v>910</v>
      </c>
      <c r="E135" s="41" t="s">
        <v>911</v>
      </c>
      <c r="F135" s="45">
        <v>0</v>
      </c>
      <c r="G135" s="45">
        <v>0</v>
      </c>
      <c r="H135" s="43">
        <v>1800</v>
      </c>
      <c r="I135" s="23" t="s">
        <v>870</v>
      </c>
      <c r="J135" s="23" t="s">
        <v>912</v>
      </c>
      <c r="K135" s="23" t="s">
        <v>913</v>
      </c>
      <c r="L135" s="23" t="s">
        <v>914</v>
      </c>
      <c r="M135" s="17"/>
      <c r="N135" s="17"/>
      <c r="O135" s="78"/>
    </row>
    <row r="136" spans="1:15" ht="72">
      <c r="A136" s="6">
        <v>83</v>
      </c>
      <c r="B136" s="17"/>
      <c r="C136" s="42" t="s">
        <v>915</v>
      </c>
      <c r="D136" s="42" t="s">
        <v>916</v>
      </c>
      <c r="E136" s="41" t="s">
        <v>917</v>
      </c>
      <c r="F136" s="45">
        <v>0</v>
      </c>
      <c r="G136" s="45">
        <v>0</v>
      </c>
      <c r="H136" s="41">
        <v>875</v>
      </c>
      <c r="I136" s="23" t="s">
        <v>870</v>
      </c>
      <c r="J136" s="23" t="s">
        <v>918</v>
      </c>
      <c r="K136" s="23" t="s">
        <v>919</v>
      </c>
      <c r="L136" s="23" t="s">
        <v>920</v>
      </c>
      <c r="M136" s="17"/>
      <c r="N136" s="17"/>
      <c r="O136" s="78"/>
    </row>
    <row r="137" spans="1:15" ht="72">
      <c r="A137" s="6">
        <v>84</v>
      </c>
      <c r="B137" s="17"/>
      <c r="C137" s="42" t="s">
        <v>921</v>
      </c>
      <c r="D137" s="42" t="s">
        <v>922</v>
      </c>
      <c r="E137" s="41" t="s">
        <v>923</v>
      </c>
      <c r="F137" s="45">
        <v>0</v>
      </c>
      <c r="G137" s="45">
        <v>0</v>
      </c>
      <c r="H137" s="43">
        <v>8125</v>
      </c>
      <c r="I137" s="23" t="s">
        <v>870</v>
      </c>
      <c r="J137" s="23" t="s">
        <v>924</v>
      </c>
      <c r="K137" s="23" t="s">
        <v>925</v>
      </c>
      <c r="L137" s="23" t="s">
        <v>926</v>
      </c>
      <c r="M137" s="17"/>
      <c r="N137" s="17"/>
      <c r="O137" s="78"/>
    </row>
    <row r="138" spans="1:15" ht="72">
      <c r="A138" s="6">
        <v>85</v>
      </c>
      <c r="B138" s="17"/>
      <c r="C138" s="42" t="s">
        <v>927</v>
      </c>
      <c r="D138" s="42" t="s">
        <v>928</v>
      </c>
      <c r="E138" s="41" t="s">
        <v>929</v>
      </c>
      <c r="F138" s="45">
        <v>0</v>
      </c>
      <c r="G138" s="45">
        <v>0</v>
      </c>
      <c r="H138" s="43">
        <v>20000</v>
      </c>
      <c r="I138" s="23" t="s">
        <v>870</v>
      </c>
      <c r="J138" s="23" t="s">
        <v>930</v>
      </c>
      <c r="K138" s="23" t="s">
        <v>931</v>
      </c>
      <c r="L138" s="23" t="s">
        <v>932</v>
      </c>
      <c r="M138" s="17"/>
      <c r="N138" s="17"/>
      <c r="O138" s="78"/>
    </row>
    <row r="139" spans="1:15" ht="72">
      <c r="A139" s="6">
        <v>86</v>
      </c>
      <c r="B139" s="17"/>
      <c r="C139" s="42" t="s">
        <v>933</v>
      </c>
      <c r="D139" s="42" t="s">
        <v>934</v>
      </c>
      <c r="E139" s="41" t="s">
        <v>935</v>
      </c>
      <c r="F139" s="45">
        <v>0</v>
      </c>
      <c r="G139" s="45">
        <v>0</v>
      </c>
      <c r="H139" s="43">
        <v>19441</v>
      </c>
      <c r="I139" s="23" t="s">
        <v>870</v>
      </c>
      <c r="J139" s="23" t="s">
        <v>936</v>
      </c>
      <c r="K139" s="23" t="s">
        <v>937</v>
      </c>
      <c r="L139" s="23" t="s">
        <v>938</v>
      </c>
      <c r="M139" s="17"/>
      <c r="N139" s="17"/>
      <c r="O139" s="78"/>
    </row>
    <row r="140" spans="1:15" ht="72">
      <c r="A140" s="6">
        <v>87</v>
      </c>
      <c r="B140" s="17"/>
      <c r="C140" s="42" t="s">
        <v>939</v>
      </c>
      <c r="D140" s="42" t="s">
        <v>940</v>
      </c>
      <c r="E140" s="23" t="s">
        <v>2809</v>
      </c>
      <c r="F140" s="45">
        <v>0</v>
      </c>
      <c r="G140" s="45">
        <v>0</v>
      </c>
      <c r="H140" s="23" t="s">
        <v>2880</v>
      </c>
      <c r="I140" s="23" t="s">
        <v>870</v>
      </c>
      <c r="J140" s="23" t="s">
        <v>941</v>
      </c>
      <c r="K140" s="23" t="s">
        <v>942</v>
      </c>
      <c r="L140" s="23" t="s">
        <v>943</v>
      </c>
      <c r="M140" s="17"/>
      <c r="N140" s="17"/>
      <c r="O140" s="78"/>
    </row>
    <row r="141" spans="1:15" ht="72">
      <c r="A141" s="6">
        <v>88</v>
      </c>
      <c r="B141" s="17"/>
      <c r="C141" s="42" t="s">
        <v>944</v>
      </c>
      <c r="D141" s="42" t="s">
        <v>945</v>
      </c>
      <c r="E141" s="23" t="s">
        <v>946</v>
      </c>
      <c r="F141" s="45">
        <v>0</v>
      </c>
      <c r="G141" s="45">
        <v>0</v>
      </c>
      <c r="H141" s="46">
        <v>2115</v>
      </c>
      <c r="I141" s="23" t="s">
        <v>870</v>
      </c>
      <c r="J141" s="23" t="s">
        <v>947</v>
      </c>
      <c r="K141" s="23" t="s">
        <v>948</v>
      </c>
      <c r="L141" s="23" t="s">
        <v>949</v>
      </c>
      <c r="M141" s="17"/>
      <c r="N141" s="17"/>
      <c r="O141" s="78"/>
    </row>
    <row r="142" spans="1:15" ht="72">
      <c r="A142" s="6">
        <v>89</v>
      </c>
      <c r="B142" s="17"/>
      <c r="C142" s="42" t="s">
        <v>950</v>
      </c>
      <c r="D142" s="42" t="s">
        <v>951</v>
      </c>
      <c r="E142" s="41" t="s">
        <v>952</v>
      </c>
      <c r="F142" s="45">
        <v>0</v>
      </c>
      <c r="G142" s="45">
        <v>0</v>
      </c>
      <c r="H142" s="23" t="s">
        <v>2881</v>
      </c>
      <c r="I142" s="23" t="s">
        <v>870</v>
      </c>
      <c r="J142" s="23" t="s">
        <v>953</v>
      </c>
      <c r="K142" s="23" t="s">
        <v>954</v>
      </c>
      <c r="L142" s="23" t="s">
        <v>955</v>
      </c>
      <c r="M142" s="17"/>
      <c r="N142" s="17"/>
      <c r="O142" s="78"/>
    </row>
    <row r="143" spans="1:15" ht="72">
      <c r="A143" s="6">
        <v>90</v>
      </c>
      <c r="B143" s="17"/>
      <c r="C143" s="42" t="s">
        <v>956</v>
      </c>
      <c r="D143" s="42" t="s">
        <v>957</v>
      </c>
      <c r="E143" s="41" t="s">
        <v>958</v>
      </c>
      <c r="F143" s="45">
        <v>0</v>
      </c>
      <c r="G143" s="45">
        <v>0</v>
      </c>
      <c r="H143" s="43">
        <v>2800</v>
      </c>
      <c r="I143" s="23" t="s">
        <v>870</v>
      </c>
      <c r="J143" s="23" t="s">
        <v>959</v>
      </c>
      <c r="K143" s="23" t="s">
        <v>960</v>
      </c>
      <c r="L143" s="23" t="s">
        <v>955</v>
      </c>
      <c r="M143" s="17"/>
      <c r="N143" s="17"/>
      <c r="O143" s="78"/>
    </row>
    <row r="144" spans="1:15" ht="72">
      <c r="A144" s="6">
        <v>91</v>
      </c>
      <c r="B144" s="17"/>
      <c r="C144" s="42" t="s">
        <v>961</v>
      </c>
      <c r="D144" s="42" t="s">
        <v>962</v>
      </c>
      <c r="E144" s="41" t="s">
        <v>3012</v>
      </c>
      <c r="F144" s="45">
        <v>0</v>
      </c>
      <c r="G144" s="45">
        <v>0</v>
      </c>
      <c r="H144" s="43">
        <v>106700</v>
      </c>
      <c r="I144" s="23" t="s">
        <v>870</v>
      </c>
      <c r="J144" s="23" t="s">
        <v>963</v>
      </c>
      <c r="K144" s="23" t="s">
        <v>964</v>
      </c>
      <c r="L144" s="23" t="s">
        <v>965</v>
      </c>
      <c r="M144" s="17"/>
      <c r="N144" s="17"/>
      <c r="O144" s="78"/>
    </row>
    <row r="145" spans="1:15" ht="72">
      <c r="A145" s="6">
        <v>92</v>
      </c>
      <c r="B145" s="17"/>
      <c r="C145" s="42" t="s">
        <v>966</v>
      </c>
      <c r="D145" s="42" t="s">
        <v>967</v>
      </c>
      <c r="E145" s="23" t="s">
        <v>968</v>
      </c>
      <c r="F145" s="45">
        <v>0</v>
      </c>
      <c r="G145" s="45">
        <v>0</v>
      </c>
      <c r="H145" s="23">
        <v>600</v>
      </c>
      <c r="I145" s="23" t="s">
        <v>870</v>
      </c>
      <c r="J145" s="23" t="s">
        <v>969</v>
      </c>
      <c r="K145" s="23" t="s">
        <v>970</v>
      </c>
      <c r="L145" s="23" t="s">
        <v>971</v>
      </c>
      <c r="M145" s="17"/>
      <c r="N145" s="17"/>
      <c r="O145" s="78"/>
    </row>
    <row r="146" spans="1:15" ht="72">
      <c r="A146" s="6">
        <v>93</v>
      </c>
      <c r="B146" s="17"/>
      <c r="C146" s="42" t="s">
        <v>972</v>
      </c>
      <c r="D146" s="42" t="s">
        <v>973</v>
      </c>
      <c r="E146" s="23" t="s">
        <v>974</v>
      </c>
      <c r="F146" s="45">
        <v>0</v>
      </c>
      <c r="G146" s="45">
        <v>0</v>
      </c>
      <c r="H146" s="23">
        <v>450</v>
      </c>
      <c r="I146" s="23" t="s">
        <v>870</v>
      </c>
      <c r="J146" s="23" t="s">
        <v>975</v>
      </c>
      <c r="K146" s="23" t="s">
        <v>976</v>
      </c>
      <c r="L146" s="23" t="s">
        <v>977</v>
      </c>
      <c r="M146" s="17"/>
      <c r="N146" s="17"/>
      <c r="O146" s="78"/>
    </row>
    <row r="147" spans="1:15" ht="72" customHeight="1">
      <c r="A147" s="6">
        <v>94</v>
      </c>
      <c r="B147" s="17"/>
      <c r="C147" s="42" t="s">
        <v>978</v>
      </c>
      <c r="D147" s="42" t="s">
        <v>979</v>
      </c>
      <c r="E147" s="41" t="s">
        <v>2810</v>
      </c>
      <c r="F147" s="45">
        <v>0</v>
      </c>
      <c r="G147" s="45">
        <v>0</v>
      </c>
      <c r="H147" s="43">
        <v>20375</v>
      </c>
      <c r="I147" s="23" t="s">
        <v>870</v>
      </c>
      <c r="J147" s="23" t="s">
        <v>980</v>
      </c>
      <c r="K147" s="23" t="s">
        <v>981</v>
      </c>
      <c r="L147" s="23" t="s">
        <v>982</v>
      </c>
      <c r="M147" s="17"/>
      <c r="N147" s="17"/>
      <c r="O147" s="78"/>
    </row>
    <row r="148" spans="1:15" ht="72">
      <c r="A148" s="6">
        <v>95</v>
      </c>
      <c r="B148" s="17"/>
      <c r="C148" s="42" t="s">
        <v>983</v>
      </c>
      <c r="D148" s="42" t="s">
        <v>984</v>
      </c>
      <c r="E148" s="23" t="s">
        <v>3013</v>
      </c>
      <c r="F148" s="45">
        <v>0</v>
      </c>
      <c r="G148" s="45">
        <v>0</v>
      </c>
      <c r="H148" s="43">
        <v>105000</v>
      </c>
      <c r="I148" s="23" t="s">
        <v>870</v>
      </c>
      <c r="J148" s="23" t="s">
        <v>985</v>
      </c>
      <c r="K148" s="23" t="s">
        <v>986</v>
      </c>
      <c r="L148" s="23" t="s">
        <v>987</v>
      </c>
      <c r="M148" s="17"/>
      <c r="N148" s="17"/>
      <c r="O148" s="78"/>
    </row>
    <row r="149" spans="1:15" ht="84">
      <c r="A149" s="6">
        <v>96</v>
      </c>
      <c r="B149" s="17"/>
      <c r="C149" s="42" t="s">
        <v>988</v>
      </c>
      <c r="D149" s="42" t="s">
        <v>989</v>
      </c>
      <c r="E149" s="23" t="s">
        <v>990</v>
      </c>
      <c r="F149" s="45">
        <v>0</v>
      </c>
      <c r="G149" s="45">
        <v>0</v>
      </c>
      <c r="H149" s="43">
        <v>29800</v>
      </c>
      <c r="I149" s="23" t="s">
        <v>874</v>
      </c>
      <c r="J149" s="23" t="s">
        <v>991</v>
      </c>
      <c r="K149" s="23" t="s">
        <v>992</v>
      </c>
      <c r="L149" s="23" t="s">
        <v>993</v>
      </c>
      <c r="M149" s="17"/>
      <c r="N149" s="17"/>
      <c r="O149" s="78"/>
    </row>
    <row r="150" spans="1:15" ht="72">
      <c r="A150" s="6">
        <v>97</v>
      </c>
      <c r="B150" s="17"/>
      <c r="C150" s="42" t="s">
        <v>995</v>
      </c>
      <c r="D150" s="42" t="s">
        <v>996</v>
      </c>
      <c r="E150" s="41" t="s">
        <v>997</v>
      </c>
      <c r="F150" s="45">
        <v>0</v>
      </c>
      <c r="G150" s="45">
        <v>0</v>
      </c>
      <c r="H150" s="43">
        <v>900</v>
      </c>
      <c r="I150" s="23" t="s">
        <v>870</v>
      </c>
      <c r="J150" s="23" t="s">
        <v>998</v>
      </c>
      <c r="K150" s="23" t="s">
        <v>999</v>
      </c>
      <c r="L150" s="23" t="s">
        <v>1000</v>
      </c>
      <c r="M150" s="17"/>
      <c r="N150" s="17"/>
      <c r="O150" s="78"/>
    </row>
    <row r="151" spans="1:15" ht="72">
      <c r="A151" s="6">
        <v>98</v>
      </c>
      <c r="B151" s="17"/>
      <c r="C151" s="42" t="s">
        <v>1001</v>
      </c>
      <c r="D151" s="42" t="s">
        <v>1002</v>
      </c>
      <c r="E151" s="23" t="s">
        <v>2811</v>
      </c>
      <c r="F151" s="45">
        <v>0</v>
      </c>
      <c r="G151" s="45">
        <v>0</v>
      </c>
      <c r="H151" s="43">
        <v>37908</v>
      </c>
      <c r="I151" s="23" t="s">
        <v>870</v>
      </c>
      <c r="J151" s="23" t="s">
        <v>1003</v>
      </c>
      <c r="K151" s="23" t="s">
        <v>1004</v>
      </c>
      <c r="L151" s="23" t="s">
        <v>1005</v>
      </c>
      <c r="M151" s="17"/>
      <c r="N151" s="17"/>
      <c r="O151" s="78"/>
    </row>
    <row r="152" spans="1:15" ht="84">
      <c r="A152" s="6">
        <v>99</v>
      </c>
      <c r="B152" s="17"/>
      <c r="C152" s="42" t="s">
        <v>1006</v>
      </c>
      <c r="D152" s="42" t="s">
        <v>1007</v>
      </c>
      <c r="E152" s="23" t="s">
        <v>1008</v>
      </c>
      <c r="F152" s="45">
        <v>0</v>
      </c>
      <c r="G152" s="45">
        <v>0</v>
      </c>
      <c r="H152" s="46">
        <v>87445</v>
      </c>
      <c r="I152" s="23" t="s">
        <v>874</v>
      </c>
      <c r="J152" s="23" t="s">
        <v>1009</v>
      </c>
      <c r="K152" s="23" t="s">
        <v>1010</v>
      </c>
      <c r="L152" s="23" t="s">
        <v>1011</v>
      </c>
      <c r="M152" s="17"/>
      <c r="N152" s="17"/>
      <c r="O152" s="78"/>
    </row>
    <row r="153" spans="1:15" ht="84">
      <c r="A153" s="6">
        <v>100</v>
      </c>
      <c r="B153" s="17"/>
      <c r="C153" s="42" t="s">
        <v>1012</v>
      </c>
      <c r="D153" s="42" t="s">
        <v>1013</v>
      </c>
      <c r="E153" s="41" t="s">
        <v>1014</v>
      </c>
      <c r="F153" s="45">
        <v>0</v>
      </c>
      <c r="G153" s="45">
        <v>0</v>
      </c>
      <c r="H153" s="43">
        <v>39100</v>
      </c>
      <c r="I153" s="23" t="s">
        <v>874</v>
      </c>
      <c r="J153" s="23" t="s">
        <v>1015</v>
      </c>
      <c r="K153" s="23" t="s">
        <v>1016</v>
      </c>
      <c r="L153" s="23" t="s">
        <v>1017</v>
      </c>
      <c r="M153" s="17"/>
      <c r="N153" s="17"/>
      <c r="O153" s="78"/>
    </row>
    <row r="154" spans="1:15" ht="72">
      <c r="A154" s="6">
        <v>101</v>
      </c>
      <c r="B154" s="17"/>
      <c r="C154" s="42" t="s">
        <v>1018</v>
      </c>
      <c r="D154" s="42" t="s">
        <v>1019</v>
      </c>
      <c r="E154" s="41" t="s">
        <v>1020</v>
      </c>
      <c r="F154" s="45">
        <v>0</v>
      </c>
      <c r="G154" s="45">
        <v>0</v>
      </c>
      <c r="H154" s="43">
        <v>6208</v>
      </c>
      <c r="I154" s="23" t="s">
        <v>870</v>
      </c>
      <c r="J154" s="23" t="s">
        <v>1021</v>
      </c>
      <c r="K154" s="23" t="s">
        <v>1022</v>
      </c>
      <c r="L154" s="23" t="s">
        <v>1023</v>
      </c>
      <c r="M154" s="17"/>
      <c r="N154" s="17"/>
      <c r="O154" s="78"/>
    </row>
    <row r="155" spans="1:15" ht="72" customHeight="1">
      <c r="A155" s="6">
        <v>102</v>
      </c>
      <c r="B155" s="17"/>
      <c r="C155" s="42" t="s">
        <v>1024</v>
      </c>
      <c r="D155" s="42" t="s">
        <v>1025</v>
      </c>
      <c r="E155" s="41" t="s">
        <v>3014</v>
      </c>
      <c r="F155" s="45">
        <v>0</v>
      </c>
      <c r="G155" s="45">
        <v>0</v>
      </c>
      <c r="H155" s="43">
        <v>66000</v>
      </c>
      <c r="I155" s="23" t="s">
        <v>870</v>
      </c>
      <c r="J155" s="23" t="s">
        <v>1026</v>
      </c>
      <c r="K155" s="23" t="s">
        <v>1027</v>
      </c>
      <c r="L155" s="23" t="s">
        <v>1028</v>
      </c>
      <c r="M155" s="17"/>
      <c r="N155" s="17"/>
      <c r="O155" s="78"/>
    </row>
    <row r="156" spans="1:15" ht="84">
      <c r="A156" s="6">
        <v>103</v>
      </c>
      <c r="B156" s="17"/>
      <c r="C156" s="67" t="s">
        <v>2812</v>
      </c>
      <c r="D156" s="42" t="s">
        <v>2813</v>
      </c>
      <c r="E156" s="44">
        <v>78950</v>
      </c>
      <c r="F156" s="45">
        <v>0</v>
      </c>
      <c r="G156" s="45">
        <v>0</v>
      </c>
      <c r="H156" s="44">
        <v>78950</v>
      </c>
      <c r="I156" s="23" t="s">
        <v>874</v>
      </c>
      <c r="J156" s="23" t="s">
        <v>2882</v>
      </c>
      <c r="K156" s="23" t="s">
        <v>2883</v>
      </c>
      <c r="L156" s="23" t="s">
        <v>2884</v>
      </c>
      <c r="M156" s="17"/>
      <c r="N156" s="17"/>
      <c r="O156" s="78"/>
    </row>
    <row r="157" spans="1:15" ht="72">
      <c r="A157" s="6">
        <v>104</v>
      </c>
      <c r="B157" s="17"/>
      <c r="C157" s="23" t="s">
        <v>2814</v>
      </c>
      <c r="D157" s="23" t="s">
        <v>2815</v>
      </c>
      <c r="E157" s="43">
        <v>249650</v>
      </c>
      <c r="F157" s="45">
        <v>0</v>
      </c>
      <c r="G157" s="45">
        <v>0</v>
      </c>
      <c r="H157" s="44">
        <v>249650</v>
      </c>
      <c r="I157" s="23" t="s">
        <v>870</v>
      </c>
      <c r="J157" s="23" t="s">
        <v>2885</v>
      </c>
      <c r="K157" s="23" t="s">
        <v>2886</v>
      </c>
      <c r="L157" s="23" t="s">
        <v>2887</v>
      </c>
      <c r="M157" s="17"/>
      <c r="N157" s="17"/>
      <c r="O157" s="78"/>
    </row>
    <row r="158" spans="1:15" ht="60">
      <c r="A158" s="6">
        <v>105</v>
      </c>
      <c r="B158" s="17"/>
      <c r="C158" s="42" t="s">
        <v>1029</v>
      </c>
      <c r="D158" s="23" t="s">
        <v>2816</v>
      </c>
      <c r="E158" s="23" t="s">
        <v>1030</v>
      </c>
      <c r="F158" s="45">
        <v>0</v>
      </c>
      <c r="G158" s="45">
        <v>0</v>
      </c>
      <c r="H158" s="43">
        <v>5610</v>
      </c>
      <c r="I158" s="23" t="s">
        <v>1031</v>
      </c>
      <c r="J158" s="23" t="s">
        <v>1032</v>
      </c>
      <c r="K158" s="23" t="s">
        <v>1033</v>
      </c>
      <c r="L158" s="23" t="s">
        <v>1034</v>
      </c>
      <c r="M158" s="17"/>
      <c r="N158" s="17"/>
      <c r="O158" s="78"/>
    </row>
    <row r="159" spans="1:15" ht="72" customHeight="1">
      <c r="A159" s="6">
        <v>106</v>
      </c>
      <c r="B159" s="17"/>
      <c r="C159" s="42" t="s">
        <v>1035</v>
      </c>
      <c r="D159" s="23" t="s">
        <v>1036</v>
      </c>
      <c r="E159" s="23" t="s">
        <v>1739</v>
      </c>
      <c r="F159" s="45">
        <v>0</v>
      </c>
      <c r="G159" s="45">
        <v>0</v>
      </c>
      <c r="H159" s="43">
        <v>8174</v>
      </c>
      <c r="I159" s="23" t="s">
        <v>1031</v>
      </c>
      <c r="J159" s="23" t="s">
        <v>1037</v>
      </c>
      <c r="K159" s="23" t="s">
        <v>1038</v>
      </c>
      <c r="L159" s="23" t="s">
        <v>1039</v>
      </c>
      <c r="M159" s="17"/>
      <c r="N159" s="17"/>
      <c r="O159" s="78"/>
    </row>
    <row r="160" spans="1:15" ht="60">
      <c r="A160" s="6">
        <v>107</v>
      </c>
      <c r="B160" s="17"/>
      <c r="C160" s="42" t="s">
        <v>1040</v>
      </c>
      <c r="D160" s="23" t="s">
        <v>1740</v>
      </c>
      <c r="E160" s="23" t="s">
        <v>1741</v>
      </c>
      <c r="F160" s="45">
        <v>0</v>
      </c>
      <c r="G160" s="45">
        <v>0</v>
      </c>
      <c r="H160" s="43">
        <v>20543</v>
      </c>
      <c r="I160" s="23" t="s">
        <v>1031</v>
      </c>
      <c r="J160" s="50" t="s">
        <v>1041</v>
      </c>
      <c r="K160" s="23" t="s">
        <v>1042</v>
      </c>
      <c r="L160" s="23" t="s">
        <v>1043</v>
      </c>
      <c r="M160" s="17"/>
      <c r="N160" s="17"/>
      <c r="O160" s="78"/>
    </row>
    <row r="161" spans="1:15" ht="60">
      <c r="A161" s="6">
        <v>108</v>
      </c>
      <c r="B161" s="17"/>
      <c r="C161" s="42" t="s">
        <v>1044</v>
      </c>
      <c r="D161" s="23" t="s">
        <v>1742</v>
      </c>
      <c r="E161" s="23" t="s">
        <v>1743</v>
      </c>
      <c r="F161" s="45">
        <v>0</v>
      </c>
      <c r="G161" s="45">
        <v>0</v>
      </c>
      <c r="H161" s="43">
        <v>9590</v>
      </c>
      <c r="I161" s="23" t="s">
        <v>1031</v>
      </c>
      <c r="J161" s="23" t="s">
        <v>1045</v>
      </c>
      <c r="K161" s="23" t="s">
        <v>1046</v>
      </c>
      <c r="L161" s="23" t="s">
        <v>1047</v>
      </c>
      <c r="M161" s="17"/>
      <c r="N161" s="17"/>
      <c r="O161" s="78"/>
    </row>
    <row r="162" spans="1:15" ht="60">
      <c r="A162" s="6">
        <v>109</v>
      </c>
      <c r="B162" s="17"/>
      <c r="C162" s="42" t="s">
        <v>1048</v>
      </c>
      <c r="D162" s="42" t="s">
        <v>1049</v>
      </c>
      <c r="E162" s="23" t="s">
        <v>1744</v>
      </c>
      <c r="F162" s="45">
        <v>0</v>
      </c>
      <c r="G162" s="45">
        <v>0</v>
      </c>
      <c r="H162" s="43">
        <v>19000</v>
      </c>
      <c r="I162" s="23" t="s">
        <v>1031</v>
      </c>
      <c r="J162" s="23" t="s">
        <v>1050</v>
      </c>
      <c r="K162" s="23" t="s">
        <v>1051</v>
      </c>
      <c r="L162" s="23" t="s">
        <v>1052</v>
      </c>
      <c r="M162" s="17"/>
      <c r="N162" s="17"/>
      <c r="O162" s="78"/>
    </row>
    <row r="163" spans="1:15" ht="60">
      <c r="A163" s="6">
        <v>110</v>
      </c>
      <c r="B163" s="17"/>
      <c r="C163" s="42" t="s">
        <v>1053</v>
      </c>
      <c r="D163" s="42" t="s">
        <v>1745</v>
      </c>
      <c r="E163" s="23" t="s">
        <v>1746</v>
      </c>
      <c r="F163" s="45">
        <v>0</v>
      </c>
      <c r="G163" s="45">
        <v>0</v>
      </c>
      <c r="H163" s="43">
        <v>9588</v>
      </c>
      <c r="I163" s="23" t="s">
        <v>1031</v>
      </c>
      <c r="J163" s="23" t="s">
        <v>1054</v>
      </c>
      <c r="K163" s="23" t="s">
        <v>1055</v>
      </c>
      <c r="L163" s="23" t="s">
        <v>1056</v>
      </c>
      <c r="M163" s="17"/>
      <c r="N163" s="17"/>
      <c r="O163" s="78"/>
    </row>
    <row r="164" spans="1:15" ht="72" customHeight="1">
      <c r="A164" s="6">
        <v>111</v>
      </c>
      <c r="B164" s="17"/>
      <c r="C164" s="42" t="s">
        <v>1747</v>
      </c>
      <c r="D164" s="42" t="s">
        <v>1748</v>
      </c>
      <c r="E164" s="23" t="s">
        <v>1057</v>
      </c>
      <c r="F164" s="45">
        <v>0</v>
      </c>
      <c r="G164" s="45">
        <v>0</v>
      </c>
      <c r="H164" s="43">
        <v>625</v>
      </c>
      <c r="I164" s="23" t="s">
        <v>1031</v>
      </c>
      <c r="J164" s="23" t="s">
        <v>1058</v>
      </c>
      <c r="K164" s="23" t="s">
        <v>1059</v>
      </c>
      <c r="L164" s="23" t="s">
        <v>1060</v>
      </c>
      <c r="M164" s="17"/>
      <c r="N164" s="17"/>
      <c r="O164" s="78"/>
    </row>
    <row r="165" spans="1:15" ht="72" customHeight="1">
      <c r="A165" s="6">
        <v>112</v>
      </c>
      <c r="B165" s="17"/>
      <c r="C165" s="42" t="s">
        <v>1061</v>
      </c>
      <c r="D165" s="42" t="s">
        <v>1749</v>
      </c>
      <c r="E165" s="23" t="s">
        <v>1750</v>
      </c>
      <c r="F165" s="45">
        <v>0</v>
      </c>
      <c r="G165" s="45">
        <v>0</v>
      </c>
      <c r="H165" s="43">
        <v>1888</v>
      </c>
      <c r="I165" s="23" t="s">
        <v>1031</v>
      </c>
      <c r="J165" s="23" t="s">
        <v>1062</v>
      </c>
      <c r="K165" s="23" t="s">
        <v>1063</v>
      </c>
      <c r="L165" s="23" t="s">
        <v>1064</v>
      </c>
      <c r="M165" s="17"/>
      <c r="N165" s="17"/>
      <c r="O165" s="78"/>
    </row>
    <row r="166" spans="1:15" ht="60">
      <c r="A166" s="6">
        <v>113</v>
      </c>
      <c r="B166" s="17"/>
      <c r="C166" s="42" t="s">
        <v>1065</v>
      </c>
      <c r="D166" s="42" t="s">
        <v>1751</v>
      </c>
      <c r="E166" s="23" t="s">
        <v>1057</v>
      </c>
      <c r="F166" s="45">
        <v>0</v>
      </c>
      <c r="G166" s="45">
        <v>0</v>
      </c>
      <c r="H166" s="43">
        <v>625</v>
      </c>
      <c r="I166" s="23" t="s">
        <v>1031</v>
      </c>
      <c r="J166" s="23" t="s">
        <v>1066</v>
      </c>
      <c r="K166" s="23" t="s">
        <v>1067</v>
      </c>
      <c r="L166" s="23" t="s">
        <v>1068</v>
      </c>
      <c r="M166" s="17"/>
      <c r="N166" s="17"/>
      <c r="O166" s="78"/>
    </row>
    <row r="167" spans="1:15" ht="60">
      <c r="A167" s="6">
        <v>114</v>
      </c>
      <c r="B167" s="17"/>
      <c r="C167" s="42" t="s">
        <v>1069</v>
      </c>
      <c r="D167" s="42" t="s">
        <v>1070</v>
      </c>
      <c r="E167" s="23" t="s">
        <v>1071</v>
      </c>
      <c r="F167" s="45">
        <v>0</v>
      </c>
      <c r="G167" s="45">
        <v>0</v>
      </c>
      <c r="H167" s="43">
        <v>639</v>
      </c>
      <c r="I167" s="23" t="s">
        <v>1031</v>
      </c>
      <c r="J167" s="23" t="s">
        <v>1072</v>
      </c>
      <c r="K167" s="23" t="s">
        <v>1073</v>
      </c>
      <c r="L167" s="23" t="s">
        <v>1074</v>
      </c>
      <c r="M167" s="17"/>
      <c r="N167" s="17"/>
      <c r="O167" s="78"/>
    </row>
    <row r="168" spans="1:15" ht="60">
      <c r="A168" s="6">
        <v>115</v>
      </c>
      <c r="B168" s="17"/>
      <c r="C168" s="42" t="s">
        <v>1075</v>
      </c>
      <c r="D168" s="42" t="s">
        <v>1076</v>
      </c>
      <c r="E168" s="23" t="s">
        <v>1752</v>
      </c>
      <c r="F168" s="43">
        <v>210</v>
      </c>
      <c r="G168" s="45">
        <v>0</v>
      </c>
      <c r="H168" s="43">
        <v>5000</v>
      </c>
      <c r="I168" s="23" t="s">
        <v>1031</v>
      </c>
      <c r="J168" s="23" t="s">
        <v>1077</v>
      </c>
      <c r="K168" s="23" t="s">
        <v>1078</v>
      </c>
      <c r="L168" s="23" t="s">
        <v>1079</v>
      </c>
      <c r="M168" s="17"/>
      <c r="N168" s="17"/>
      <c r="O168" s="78"/>
    </row>
    <row r="169" spans="1:15" ht="60">
      <c r="A169" s="6">
        <v>116</v>
      </c>
      <c r="B169" s="17"/>
      <c r="C169" s="42" t="s">
        <v>1080</v>
      </c>
      <c r="D169" s="42" t="s">
        <v>1081</v>
      </c>
      <c r="E169" s="23" t="s">
        <v>1753</v>
      </c>
      <c r="F169" s="43">
        <v>11800</v>
      </c>
      <c r="G169" s="45">
        <v>0</v>
      </c>
      <c r="H169" s="43">
        <v>4699</v>
      </c>
      <c r="I169" s="23" t="s">
        <v>1031</v>
      </c>
      <c r="J169" s="23" t="s">
        <v>1082</v>
      </c>
      <c r="K169" s="23" t="s">
        <v>1083</v>
      </c>
      <c r="L169" s="23" t="s">
        <v>1084</v>
      </c>
      <c r="M169" s="17"/>
      <c r="N169" s="17"/>
      <c r="O169" s="78"/>
    </row>
    <row r="170" spans="1:15" ht="60">
      <c r="A170" s="6">
        <v>117</v>
      </c>
      <c r="B170" s="17"/>
      <c r="C170" s="42" t="s">
        <v>1085</v>
      </c>
      <c r="D170" s="42" t="s">
        <v>1086</v>
      </c>
      <c r="E170" s="23" t="s">
        <v>1754</v>
      </c>
      <c r="F170" s="45">
        <v>0</v>
      </c>
      <c r="G170" s="45">
        <v>0</v>
      </c>
      <c r="H170" s="43">
        <v>2668</v>
      </c>
      <c r="I170" s="23" t="s">
        <v>1031</v>
      </c>
      <c r="J170" s="23" t="s">
        <v>1087</v>
      </c>
      <c r="K170" s="23" t="s">
        <v>1088</v>
      </c>
      <c r="L170" s="23" t="s">
        <v>1089</v>
      </c>
      <c r="M170" s="17"/>
      <c r="N170" s="17"/>
      <c r="O170" s="78"/>
    </row>
    <row r="171" spans="1:15" ht="72" customHeight="1">
      <c r="A171" s="6">
        <v>118</v>
      </c>
      <c r="B171" s="17"/>
      <c r="C171" s="42" t="s">
        <v>1090</v>
      </c>
      <c r="D171" s="42" t="s">
        <v>1755</v>
      </c>
      <c r="E171" s="23" t="s">
        <v>1756</v>
      </c>
      <c r="F171" s="45">
        <v>0</v>
      </c>
      <c r="G171" s="45">
        <v>0</v>
      </c>
      <c r="H171" s="43">
        <v>23420</v>
      </c>
      <c r="I171" s="23" t="s">
        <v>1031</v>
      </c>
      <c r="J171" s="23" t="s">
        <v>1091</v>
      </c>
      <c r="K171" s="23" t="s">
        <v>1092</v>
      </c>
      <c r="L171" s="23" t="s">
        <v>1093</v>
      </c>
      <c r="M171" s="17"/>
      <c r="N171" s="17"/>
      <c r="O171" s="78"/>
    </row>
    <row r="172" spans="1:15" ht="60">
      <c r="A172" s="6">
        <v>119</v>
      </c>
      <c r="B172" s="17"/>
      <c r="C172" s="42" t="s">
        <v>1094</v>
      </c>
      <c r="D172" s="42" t="s">
        <v>1086</v>
      </c>
      <c r="E172" s="23" t="s">
        <v>1757</v>
      </c>
      <c r="F172" s="45">
        <v>0</v>
      </c>
      <c r="G172" s="45">
        <v>0</v>
      </c>
      <c r="H172" s="43">
        <v>2745</v>
      </c>
      <c r="I172" s="23" t="s">
        <v>1031</v>
      </c>
      <c r="J172" s="23" t="s">
        <v>1095</v>
      </c>
      <c r="K172" s="23" t="s">
        <v>1096</v>
      </c>
      <c r="L172" s="23" t="s">
        <v>1097</v>
      </c>
      <c r="M172" s="17"/>
      <c r="N172" s="17"/>
      <c r="O172" s="78"/>
    </row>
    <row r="173" spans="1:15" ht="60">
      <c r="A173" s="6">
        <v>120</v>
      </c>
      <c r="B173" s="17"/>
      <c r="C173" s="42" t="s">
        <v>1098</v>
      </c>
      <c r="D173" s="42" t="s">
        <v>1758</v>
      </c>
      <c r="E173" s="23" t="s">
        <v>1759</v>
      </c>
      <c r="F173" s="45">
        <v>0</v>
      </c>
      <c r="G173" s="45">
        <v>0</v>
      </c>
      <c r="H173" s="43">
        <v>1550</v>
      </c>
      <c r="I173" s="23" t="s">
        <v>1031</v>
      </c>
      <c r="J173" s="23" t="s">
        <v>1099</v>
      </c>
      <c r="K173" s="23" t="s">
        <v>1100</v>
      </c>
      <c r="L173" s="23" t="s">
        <v>1101</v>
      </c>
      <c r="M173" s="17"/>
      <c r="N173" s="17"/>
      <c r="O173" s="78"/>
    </row>
    <row r="174" spans="1:15" ht="72" customHeight="1">
      <c r="A174" s="6">
        <v>121</v>
      </c>
      <c r="B174" s="17"/>
      <c r="C174" s="42" t="s">
        <v>1102</v>
      </c>
      <c r="D174" s="42" t="s">
        <v>1103</v>
      </c>
      <c r="E174" s="23" t="s">
        <v>1760</v>
      </c>
      <c r="F174" s="45">
        <v>0</v>
      </c>
      <c r="G174" s="45">
        <v>0</v>
      </c>
      <c r="H174" s="43">
        <v>3735</v>
      </c>
      <c r="I174" s="23" t="s">
        <v>1031</v>
      </c>
      <c r="J174" s="23" t="s">
        <v>1104</v>
      </c>
      <c r="K174" s="23" t="s">
        <v>1105</v>
      </c>
      <c r="L174" s="23" t="s">
        <v>1106</v>
      </c>
      <c r="M174" s="17"/>
      <c r="N174" s="17"/>
      <c r="O174" s="78"/>
    </row>
    <row r="175" spans="1:15" ht="72" customHeight="1">
      <c r="A175" s="6">
        <v>122</v>
      </c>
      <c r="B175" s="17"/>
      <c r="C175" s="42" t="s">
        <v>1761</v>
      </c>
      <c r="D175" s="42" t="s">
        <v>1762</v>
      </c>
      <c r="E175" s="23" t="s">
        <v>1763</v>
      </c>
      <c r="F175" s="43">
        <v>1000</v>
      </c>
      <c r="G175" s="45">
        <v>0</v>
      </c>
      <c r="H175" s="43">
        <v>70738</v>
      </c>
      <c r="I175" s="23" t="s">
        <v>1031</v>
      </c>
      <c r="J175" s="23" t="s">
        <v>1107</v>
      </c>
      <c r="K175" s="23" t="s">
        <v>1108</v>
      </c>
      <c r="L175" s="23" t="s">
        <v>1109</v>
      </c>
      <c r="M175" s="17"/>
      <c r="N175" s="17"/>
      <c r="O175" s="78"/>
    </row>
    <row r="176" spans="1:15" ht="72" customHeight="1">
      <c r="A176" s="6">
        <v>123</v>
      </c>
      <c r="B176" s="17"/>
      <c r="C176" s="42" t="s">
        <v>1110</v>
      </c>
      <c r="D176" s="42" t="s">
        <v>1764</v>
      </c>
      <c r="E176" s="23" t="s">
        <v>1765</v>
      </c>
      <c r="F176" s="45">
        <v>0</v>
      </c>
      <c r="G176" s="45">
        <v>0</v>
      </c>
      <c r="H176" s="43">
        <v>1058</v>
      </c>
      <c r="I176" s="23" t="s">
        <v>1031</v>
      </c>
      <c r="J176" s="23" t="s">
        <v>1111</v>
      </c>
      <c r="K176" s="23" t="s">
        <v>1112</v>
      </c>
      <c r="L176" s="23" t="s">
        <v>1113</v>
      </c>
      <c r="M176" s="17"/>
      <c r="N176" s="17"/>
      <c r="O176" s="78"/>
    </row>
    <row r="177" spans="1:15" ht="60">
      <c r="A177" s="6">
        <v>124</v>
      </c>
      <c r="B177" s="17"/>
      <c r="C177" s="42" t="s">
        <v>1110</v>
      </c>
      <c r="D177" s="42" t="s">
        <v>1766</v>
      </c>
      <c r="E177" s="23" t="s">
        <v>1767</v>
      </c>
      <c r="F177" s="45">
        <v>0</v>
      </c>
      <c r="G177" s="45">
        <v>0</v>
      </c>
      <c r="H177" s="43">
        <v>8457</v>
      </c>
      <c r="I177" s="23" t="s">
        <v>1031</v>
      </c>
      <c r="J177" s="23" t="s">
        <v>1114</v>
      </c>
      <c r="K177" s="23" t="s">
        <v>1115</v>
      </c>
      <c r="L177" s="23" t="s">
        <v>1116</v>
      </c>
      <c r="M177" s="17"/>
      <c r="N177" s="17"/>
      <c r="O177" s="78"/>
    </row>
    <row r="178" spans="1:15" ht="72" customHeight="1">
      <c r="A178" s="6">
        <v>125</v>
      </c>
      <c r="B178" s="17"/>
      <c r="C178" s="42" t="s">
        <v>1117</v>
      </c>
      <c r="D178" s="42" t="s">
        <v>1768</v>
      </c>
      <c r="E178" s="23" t="s">
        <v>1769</v>
      </c>
      <c r="F178" s="45">
        <v>0</v>
      </c>
      <c r="G178" s="45">
        <v>0</v>
      </c>
      <c r="H178" s="43">
        <v>19294</v>
      </c>
      <c r="I178" s="23" t="s">
        <v>1031</v>
      </c>
      <c r="J178" s="23" t="s">
        <v>1118</v>
      </c>
      <c r="K178" s="23" t="s">
        <v>1119</v>
      </c>
      <c r="L178" s="23" t="s">
        <v>1120</v>
      </c>
      <c r="M178" s="17"/>
      <c r="N178" s="17"/>
      <c r="O178" s="78"/>
    </row>
    <row r="179" spans="1:15" ht="36">
      <c r="A179" s="6">
        <v>126</v>
      </c>
      <c r="B179" s="17"/>
      <c r="C179" s="42" t="s">
        <v>1121</v>
      </c>
      <c r="D179" s="42" t="s">
        <v>1770</v>
      </c>
      <c r="E179" s="23" t="s">
        <v>1771</v>
      </c>
      <c r="F179" s="45">
        <v>0</v>
      </c>
      <c r="G179" s="45">
        <v>0</v>
      </c>
      <c r="H179" s="43">
        <v>39772</v>
      </c>
      <c r="I179" s="23" t="s">
        <v>1122</v>
      </c>
      <c r="J179" s="23" t="s">
        <v>1123</v>
      </c>
      <c r="K179" s="23" t="s">
        <v>1124</v>
      </c>
      <c r="L179" s="23" t="s">
        <v>1125</v>
      </c>
      <c r="M179" s="17"/>
      <c r="N179" s="17"/>
      <c r="O179" s="78"/>
    </row>
    <row r="180" spans="1:15" ht="72" customHeight="1">
      <c r="A180" s="6">
        <v>127</v>
      </c>
      <c r="B180" s="17"/>
      <c r="C180" s="42" t="s">
        <v>1126</v>
      </c>
      <c r="D180" s="42" t="s">
        <v>1127</v>
      </c>
      <c r="E180" s="23" t="s">
        <v>1772</v>
      </c>
      <c r="F180" s="43">
        <v>1050</v>
      </c>
      <c r="G180" s="45">
        <v>0</v>
      </c>
      <c r="H180" s="43">
        <v>29750</v>
      </c>
      <c r="I180" s="23" t="s">
        <v>1031</v>
      </c>
      <c r="J180" s="23" t="s">
        <v>1128</v>
      </c>
      <c r="K180" s="23" t="s">
        <v>1129</v>
      </c>
      <c r="L180" s="23" t="s">
        <v>1130</v>
      </c>
      <c r="M180" s="17"/>
      <c r="N180" s="17"/>
      <c r="O180" s="78"/>
    </row>
    <row r="181" spans="1:15" ht="72" customHeight="1">
      <c r="A181" s="6">
        <v>128</v>
      </c>
      <c r="B181" s="17"/>
      <c r="C181" s="42" t="s">
        <v>1131</v>
      </c>
      <c r="D181" s="42" t="s">
        <v>1132</v>
      </c>
      <c r="E181" s="23" t="s">
        <v>1773</v>
      </c>
      <c r="F181" s="43">
        <v>250</v>
      </c>
      <c r="G181" s="45">
        <v>0</v>
      </c>
      <c r="H181" s="43">
        <v>6800</v>
      </c>
      <c r="I181" s="23" t="s">
        <v>1031</v>
      </c>
      <c r="J181" s="23" t="s">
        <v>1806</v>
      </c>
      <c r="K181" s="23" t="s">
        <v>1133</v>
      </c>
      <c r="L181" s="23" t="s">
        <v>1134</v>
      </c>
      <c r="M181" s="17"/>
      <c r="N181" s="17"/>
      <c r="O181" s="78"/>
    </row>
    <row r="182" spans="1:15" ht="60">
      <c r="A182" s="6">
        <v>129</v>
      </c>
      <c r="B182" s="17"/>
      <c r="C182" s="42" t="s">
        <v>1135</v>
      </c>
      <c r="D182" s="42" t="s">
        <v>1774</v>
      </c>
      <c r="E182" s="23" t="s">
        <v>1136</v>
      </c>
      <c r="F182" s="45">
        <v>0</v>
      </c>
      <c r="G182" s="45">
        <v>0</v>
      </c>
      <c r="H182" s="43">
        <v>525</v>
      </c>
      <c r="I182" s="23" t="s">
        <v>1031</v>
      </c>
      <c r="J182" s="23" t="s">
        <v>1803</v>
      </c>
      <c r="K182" s="23" t="s">
        <v>1137</v>
      </c>
      <c r="L182" s="23" t="s">
        <v>1138</v>
      </c>
      <c r="M182" s="17"/>
      <c r="N182" s="17"/>
      <c r="O182" s="78"/>
    </row>
    <row r="183" spans="1:15" ht="36">
      <c r="A183" s="6">
        <v>130</v>
      </c>
      <c r="B183" s="17"/>
      <c r="C183" s="42" t="s">
        <v>1139</v>
      </c>
      <c r="D183" s="42" t="s">
        <v>1775</v>
      </c>
      <c r="E183" s="23" t="s">
        <v>1140</v>
      </c>
      <c r="F183" s="45">
        <v>0</v>
      </c>
      <c r="G183" s="45">
        <v>0</v>
      </c>
      <c r="H183" s="43">
        <v>460</v>
      </c>
      <c r="I183" s="23" t="s">
        <v>1141</v>
      </c>
      <c r="J183" s="23" t="s">
        <v>1147</v>
      </c>
      <c r="K183" s="23" t="s">
        <v>1142</v>
      </c>
      <c r="L183" s="23" t="s">
        <v>1143</v>
      </c>
      <c r="M183" s="17"/>
      <c r="N183" s="17"/>
      <c r="O183" s="78"/>
    </row>
    <row r="184" spans="1:15" ht="36">
      <c r="A184" s="6">
        <v>131</v>
      </c>
      <c r="B184" s="17"/>
      <c r="C184" s="42" t="s">
        <v>2817</v>
      </c>
      <c r="D184" s="42" t="s">
        <v>1144</v>
      </c>
      <c r="E184" s="23" t="s">
        <v>2818</v>
      </c>
      <c r="F184" s="43">
        <v>19772</v>
      </c>
      <c r="G184" s="45">
        <v>0</v>
      </c>
      <c r="H184" s="43">
        <v>14277</v>
      </c>
      <c r="I184" s="149" t="s">
        <v>1031</v>
      </c>
      <c r="J184" s="149" t="s">
        <v>1807</v>
      </c>
      <c r="K184" s="149" t="s">
        <v>1145</v>
      </c>
      <c r="L184" s="149" t="s">
        <v>3015</v>
      </c>
      <c r="M184" s="17"/>
      <c r="N184" s="17"/>
      <c r="O184" s="78"/>
    </row>
    <row r="185" spans="1:15" ht="24">
      <c r="A185" s="6">
        <v>132</v>
      </c>
      <c r="B185" s="17"/>
      <c r="C185" s="42" t="s">
        <v>2819</v>
      </c>
      <c r="D185" s="42" t="s">
        <v>2820</v>
      </c>
      <c r="E185" s="23" t="s">
        <v>2821</v>
      </c>
      <c r="F185" s="43">
        <v>50</v>
      </c>
      <c r="G185" s="45">
        <v>0</v>
      </c>
      <c r="H185" s="43">
        <v>25000</v>
      </c>
      <c r="I185" s="150"/>
      <c r="J185" s="150"/>
      <c r="K185" s="150"/>
      <c r="L185" s="150"/>
      <c r="M185" s="17"/>
      <c r="N185" s="17"/>
      <c r="O185" s="78"/>
    </row>
    <row r="186" spans="1:15" ht="36" customHeight="1">
      <c r="A186" s="6">
        <v>133</v>
      </c>
      <c r="B186" s="17"/>
      <c r="C186" s="42" t="s">
        <v>2822</v>
      </c>
      <c r="D186" s="42" t="s">
        <v>2823</v>
      </c>
      <c r="E186" s="23" t="s">
        <v>2824</v>
      </c>
      <c r="F186" s="43">
        <v>50</v>
      </c>
      <c r="G186" s="45">
        <v>0</v>
      </c>
      <c r="H186" s="43">
        <v>25520</v>
      </c>
      <c r="I186" s="151"/>
      <c r="J186" s="151"/>
      <c r="K186" s="151"/>
      <c r="L186" s="151"/>
      <c r="M186" s="17"/>
      <c r="N186" s="17"/>
      <c r="O186" s="78"/>
    </row>
    <row r="187" spans="1:15" ht="48">
      <c r="A187" s="6">
        <v>134</v>
      </c>
      <c r="B187" s="17"/>
      <c r="C187" s="42" t="s">
        <v>1146</v>
      </c>
      <c r="D187" s="42" t="s">
        <v>1776</v>
      </c>
      <c r="E187" s="23" t="s">
        <v>1777</v>
      </c>
      <c r="F187" s="45">
        <v>0</v>
      </c>
      <c r="G187" s="45">
        <v>0</v>
      </c>
      <c r="H187" s="43">
        <v>1000000</v>
      </c>
      <c r="I187" s="23" t="s">
        <v>1141</v>
      </c>
      <c r="J187" s="23" t="s">
        <v>2888</v>
      </c>
      <c r="K187" s="23" t="s">
        <v>1148</v>
      </c>
      <c r="L187" s="23" t="s">
        <v>1149</v>
      </c>
      <c r="M187" s="17"/>
      <c r="N187" s="17"/>
      <c r="O187" s="78"/>
    </row>
    <row r="188" spans="1:15" ht="48">
      <c r="A188" s="6">
        <v>135</v>
      </c>
      <c r="B188" s="17"/>
      <c r="C188" s="42" t="s">
        <v>1146</v>
      </c>
      <c r="D188" s="42" t="s">
        <v>1776</v>
      </c>
      <c r="E188" s="23" t="s">
        <v>1778</v>
      </c>
      <c r="F188" s="45">
        <v>0</v>
      </c>
      <c r="G188" s="45">
        <v>0</v>
      </c>
      <c r="H188" s="43">
        <v>610000</v>
      </c>
      <c r="I188" s="23" t="s">
        <v>1141</v>
      </c>
      <c r="J188" s="23" t="s">
        <v>1802</v>
      </c>
      <c r="K188" s="23" t="s">
        <v>1150</v>
      </c>
      <c r="L188" s="23" t="s">
        <v>1151</v>
      </c>
      <c r="M188" s="17"/>
      <c r="N188" s="17"/>
      <c r="O188" s="78"/>
    </row>
    <row r="189" spans="1:15" ht="48">
      <c r="A189" s="6">
        <v>136</v>
      </c>
      <c r="B189" s="17"/>
      <c r="C189" s="42" t="s">
        <v>1146</v>
      </c>
      <c r="D189" s="42" t="s">
        <v>1776</v>
      </c>
      <c r="E189" s="23" t="s">
        <v>1779</v>
      </c>
      <c r="F189" s="45">
        <v>0</v>
      </c>
      <c r="G189" s="45">
        <v>0</v>
      </c>
      <c r="H189" s="43">
        <v>203152</v>
      </c>
      <c r="I189" s="23" t="s">
        <v>1141</v>
      </c>
      <c r="J189" s="23" t="s">
        <v>1801</v>
      </c>
      <c r="K189" s="23" t="s">
        <v>1152</v>
      </c>
      <c r="L189" s="23" t="s">
        <v>1153</v>
      </c>
      <c r="M189" s="17"/>
      <c r="N189" s="17"/>
      <c r="O189" s="78"/>
    </row>
    <row r="190" spans="1:15" ht="36">
      <c r="A190" s="6">
        <v>137</v>
      </c>
      <c r="B190" s="17"/>
      <c r="C190" s="42" t="s">
        <v>1146</v>
      </c>
      <c r="D190" s="42" t="s">
        <v>1776</v>
      </c>
      <c r="E190" s="23" t="s">
        <v>2825</v>
      </c>
      <c r="F190" s="43">
        <v>3819017</v>
      </c>
      <c r="G190" s="45">
        <v>0</v>
      </c>
      <c r="H190" s="43">
        <v>785115</v>
      </c>
      <c r="I190" s="23" t="s">
        <v>1141</v>
      </c>
      <c r="J190" s="23" t="s">
        <v>2889</v>
      </c>
      <c r="K190" s="23" t="s">
        <v>1154</v>
      </c>
      <c r="L190" s="23" t="s">
        <v>1155</v>
      </c>
      <c r="M190" s="17"/>
      <c r="N190" s="17"/>
      <c r="O190" s="78"/>
    </row>
    <row r="191" spans="1:15" ht="36">
      <c r="A191" s="6">
        <v>138</v>
      </c>
      <c r="B191" s="17"/>
      <c r="C191" s="42" t="s">
        <v>1146</v>
      </c>
      <c r="D191" s="42" t="s">
        <v>1776</v>
      </c>
      <c r="E191" s="23" t="s">
        <v>1780</v>
      </c>
      <c r="F191" s="45">
        <v>0</v>
      </c>
      <c r="G191" s="45">
        <v>0</v>
      </c>
      <c r="H191" s="43">
        <v>449085</v>
      </c>
      <c r="I191" s="23" t="s">
        <v>1141</v>
      </c>
      <c r="J191" s="23" t="s">
        <v>1805</v>
      </c>
      <c r="K191" s="23" t="s">
        <v>1156</v>
      </c>
      <c r="L191" s="23" t="s">
        <v>1157</v>
      </c>
      <c r="M191" s="17"/>
      <c r="N191" s="17"/>
      <c r="O191" s="78"/>
    </row>
    <row r="192" spans="1:15" ht="36">
      <c r="A192" s="6">
        <v>139</v>
      </c>
      <c r="B192" s="17"/>
      <c r="C192" s="42" t="s">
        <v>1146</v>
      </c>
      <c r="D192" s="42" t="s">
        <v>1776</v>
      </c>
      <c r="E192" s="23" t="s">
        <v>1781</v>
      </c>
      <c r="F192" s="45">
        <v>0</v>
      </c>
      <c r="G192" s="45">
        <v>0</v>
      </c>
      <c r="H192" s="43">
        <v>406292</v>
      </c>
      <c r="I192" s="23" t="s">
        <v>1141</v>
      </c>
      <c r="J192" s="23" t="s">
        <v>1800</v>
      </c>
      <c r="K192" s="23" t="s">
        <v>1158</v>
      </c>
      <c r="L192" s="23" t="s">
        <v>1159</v>
      </c>
      <c r="M192" s="17"/>
      <c r="N192" s="17"/>
      <c r="O192" s="78"/>
    </row>
    <row r="193" spans="1:15" ht="33.75" customHeight="1">
      <c r="A193" s="6">
        <v>140</v>
      </c>
      <c r="B193" s="17"/>
      <c r="C193" s="42" t="s">
        <v>2826</v>
      </c>
      <c r="D193" s="42" t="s">
        <v>2827</v>
      </c>
      <c r="E193" s="23" t="s">
        <v>2828</v>
      </c>
      <c r="F193" s="45">
        <v>0</v>
      </c>
      <c r="G193" s="45">
        <v>0</v>
      </c>
      <c r="H193" s="43">
        <v>23148</v>
      </c>
      <c r="I193" s="23" t="s">
        <v>1031</v>
      </c>
      <c r="J193" s="23" t="s">
        <v>1804</v>
      </c>
      <c r="K193" s="23" t="s">
        <v>2890</v>
      </c>
      <c r="L193" s="23" t="s">
        <v>2891</v>
      </c>
      <c r="M193" s="17"/>
      <c r="N193" s="17"/>
      <c r="O193" s="78"/>
    </row>
    <row r="194" spans="1:15" ht="60">
      <c r="A194" s="6">
        <v>141</v>
      </c>
      <c r="B194" s="17"/>
      <c r="C194" s="42" t="s">
        <v>2829</v>
      </c>
      <c r="D194" s="42" t="s">
        <v>2830</v>
      </c>
      <c r="E194" s="23" t="s">
        <v>2831</v>
      </c>
      <c r="F194" s="43">
        <v>14000</v>
      </c>
      <c r="G194" s="45">
        <v>0</v>
      </c>
      <c r="H194" s="43">
        <v>19000</v>
      </c>
      <c r="I194" s="23" t="s">
        <v>1031</v>
      </c>
      <c r="J194" s="23" t="s">
        <v>2892</v>
      </c>
      <c r="K194" s="23" t="s">
        <v>2893</v>
      </c>
      <c r="L194" s="23" t="s">
        <v>2894</v>
      </c>
      <c r="M194" s="17"/>
      <c r="N194" s="17"/>
      <c r="O194" s="78"/>
    </row>
    <row r="195" spans="1:15" ht="48">
      <c r="A195" s="6">
        <v>142</v>
      </c>
      <c r="B195" s="17"/>
      <c r="C195" s="42" t="s">
        <v>2832</v>
      </c>
      <c r="D195" s="23" t="s">
        <v>2833</v>
      </c>
      <c r="E195" s="23" t="s">
        <v>2834</v>
      </c>
      <c r="F195" s="45">
        <v>0</v>
      </c>
      <c r="G195" s="45">
        <v>0</v>
      </c>
      <c r="H195" s="46">
        <v>125113</v>
      </c>
      <c r="I195" s="23" t="s">
        <v>689</v>
      </c>
      <c r="J195" s="23" t="s">
        <v>2895</v>
      </c>
      <c r="K195" s="23" t="s">
        <v>2896</v>
      </c>
      <c r="L195" s="23" t="s">
        <v>2897</v>
      </c>
      <c r="M195" s="17"/>
      <c r="N195" s="17"/>
      <c r="O195" s="78"/>
    </row>
    <row r="196" spans="1:15" ht="36">
      <c r="A196" s="6">
        <v>143</v>
      </c>
      <c r="B196" s="17"/>
      <c r="C196" s="42" t="s">
        <v>666</v>
      </c>
      <c r="D196" s="23" t="s">
        <v>667</v>
      </c>
      <c r="E196" s="51" t="s">
        <v>2835</v>
      </c>
      <c r="F196" s="45">
        <v>0</v>
      </c>
      <c r="G196" s="45">
        <v>0</v>
      </c>
      <c r="H196" s="46">
        <v>8545</v>
      </c>
      <c r="I196" s="41" t="s">
        <v>1704</v>
      </c>
      <c r="J196" s="23" t="s">
        <v>668</v>
      </c>
      <c r="K196" s="23" t="s">
        <v>669</v>
      </c>
      <c r="L196" s="23" t="s">
        <v>670</v>
      </c>
      <c r="M196" s="17"/>
      <c r="N196" s="17"/>
      <c r="O196" s="78"/>
    </row>
    <row r="197" spans="1:15" ht="36">
      <c r="A197" s="6">
        <v>144</v>
      </c>
      <c r="B197" s="17"/>
      <c r="C197" s="42" t="s">
        <v>671</v>
      </c>
      <c r="D197" s="23" t="s">
        <v>672</v>
      </c>
      <c r="E197" s="51" t="s">
        <v>2836</v>
      </c>
      <c r="F197" s="45">
        <v>0</v>
      </c>
      <c r="G197" s="45">
        <v>0</v>
      </c>
      <c r="H197" s="46">
        <v>6039</v>
      </c>
      <c r="I197" s="41" t="s">
        <v>1704</v>
      </c>
      <c r="J197" s="23" t="s">
        <v>673</v>
      </c>
      <c r="K197" s="23" t="s">
        <v>674</v>
      </c>
      <c r="L197" s="23" t="s">
        <v>675</v>
      </c>
      <c r="M197" s="17"/>
      <c r="N197" s="17"/>
      <c r="O197" s="78"/>
    </row>
    <row r="198" spans="1:15" ht="36">
      <c r="A198" s="6">
        <v>145</v>
      </c>
      <c r="B198" s="17"/>
      <c r="C198" s="42" t="s">
        <v>2837</v>
      </c>
      <c r="D198" s="23" t="s">
        <v>2838</v>
      </c>
      <c r="E198" s="51" t="s">
        <v>2839</v>
      </c>
      <c r="F198" s="45">
        <v>0</v>
      </c>
      <c r="G198" s="45">
        <v>0</v>
      </c>
      <c r="H198" s="48">
        <v>642</v>
      </c>
      <c r="I198" s="23" t="s">
        <v>2898</v>
      </c>
      <c r="J198" s="23" t="s">
        <v>2899</v>
      </c>
      <c r="K198" s="23" t="s">
        <v>2900</v>
      </c>
      <c r="L198" s="23" t="s">
        <v>2901</v>
      </c>
      <c r="M198" s="17"/>
      <c r="N198" s="17"/>
      <c r="O198" s="78"/>
    </row>
    <row r="199" spans="1:15" ht="48">
      <c r="A199" s="6">
        <v>146</v>
      </c>
      <c r="B199" s="17"/>
      <c r="C199" s="42" t="s">
        <v>676</v>
      </c>
      <c r="D199" s="42" t="s">
        <v>677</v>
      </c>
      <c r="E199" s="51" t="s">
        <v>2840</v>
      </c>
      <c r="F199" s="45">
        <v>0</v>
      </c>
      <c r="G199" s="45">
        <v>0</v>
      </c>
      <c r="H199" s="52">
        <v>16.95</v>
      </c>
      <c r="I199" s="23" t="s">
        <v>678</v>
      </c>
      <c r="J199" s="23" t="s">
        <v>679</v>
      </c>
      <c r="K199" s="23" t="s">
        <v>680</v>
      </c>
      <c r="L199" s="23" t="s">
        <v>681</v>
      </c>
      <c r="M199" s="17"/>
      <c r="N199" s="17"/>
      <c r="O199" s="78"/>
    </row>
    <row r="200" spans="1:15" ht="48">
      <c r="A200" s="6">
        <v>147</v>
      </c>
      <c r="B200" s="17"/>
      <c r="C200" s="42" t="s">
        <v>682</v>
      </c>
      <c r="D200" s="42" t="s">
        <v>683</v>
      </c>
      <c r="E200" s="51" t="s">
        <v>2841</v>
      </c>
      <c r="F200" s="45">
        <v>0</v>
      </c>
      <c r="G200" s="45">
        <v>0</v>
      </c>
      <c r="H200" s="52">
        <v>7.494</v>
      </c>
      <c r="I200" s="23" t="s">
        <v>678</v>
      </c>
      <c r="J200" s="23" t="s">
        <v>684</v>
      </c>
      <c r="K200" s="23" t="s">
        <v>685</v>
      </c>
      <c r="L200" s="23" t="s">
        <v>686</v>
      </c>
      <c r="M200" s="17"/>
      <c r="N200" s="17"/>
      <c r="O200" s="78"/>
    </row>
    <row r="201" spans="1:15" ht="48">
      <c r="A201" s="6">
        <v>148</v>
      </c>
      <c r="B201" s="17"/>
      <c r="C201" s="42" t="s">
        <v>687</v>
      </c>
      <c r="D201" s="42" t="s">
        <v>688</v>
      </c>
      <c r="E201" s="51" t="s">
        <v>2842</v>
      </c>
      <c r="F201" s="45">
        <v>0</v>
      </c>
      <c r="G201" s="45">
        <v>0</v>
      </c>
      <c r="H201" s="52">
        <v>8.986</v>
      </c>
      <c r="I201" s="23" t="s">
        <v>689</v>
      </c>
      <c r="J201" s="23" t="s">
        <v>690</v>
      </c>
      <c r="K201" s="23" t="s">
        <v>691</v>
      </c>
      <c r="L201" s="23" t="s">
        <v>692</v>
      </c>
      <c r="M201" s="17"/>
      <c r="N201" s="17"/>
      <c r="O201" s="78"/>
    </row>
    <row r="202" spans="1:15" ht="48">
      <c r="A202" s="6">
        <v>149</v>
      </c>
      <c r="B202" s="17"/>
      <c r="C202" s="42" t="s">
        <v>693</v>
      </c>
      <c r="D202" s="42" t="s">
        <v>672</v>
      </c>
      <c r="E202" s="51" t="s">
        <v>2843</v>
      </c>
      <c r="F202" s="45">
        <v>0</v>
      </c>
      <c r="G202" s="45">
        <v>0</v>
      </c>
      <c r="H202" s="52">
        <v>37.568</v>
      </c>
      <c r="I202" s="23" t="s">
        <v>689</v>
      </c>
      <c r="J202" s="23" t="s">
        <v>694</v>
      </c>
      <c r="K202" s="23" t="s">
        <v>695</v>
      </c>
      <c r="L202" s="23" t="s">
        <v>696</v>
      </c>
      <c r="M202" s="17"/>
      <c r="N202" s="17"/>
      <c r="O202" s="78"/>
    </row>
    <row r="203" spans="1:15" ht="48">
      <c r="A203" s="6">
        <v>150</v>
      </c>
      <c r="B203" s="17"/>
      <c r="C203" s="42" t="s">
        <v>697</v>
      </c>
      <c r="D203" s="42" t="s">
        <v>2844</v>
      </c>
      <c r="E203" s="51" t="s">
        <v>2845</v>
      </c>
      <c r="F203" s="45">
        <v>0</v>
      </c>
      <c r="G203" s="45">
        <v>0</v>
      </c>
      <c r="H203" s="52">
        <v>6.065</v>
      </c>
      <c r="I203" s="23" t="s">
        <v>678</v>
      </c>
      <c r="J203" s="23" t="s">
        <v>698</v>
      </c>
      <c r="K203" s="23" t="s">
        <v>699</v>
      </c>
      <c r="L203" s="23" t="s">
        <v>700</v>
      </c>
      <c r="M203" s="17"/>
      <c r="N203" s="17"/>
      <c r="O203" s="78"/>
    </row>
    <row r="204" spans="1:15" ht="36">
      <c r="A204" s="6">
        <v>151</v>
      </c>
      <c r="B204" s="17"/>
      <c r="C204" s="42" t="s">
        <v>1738</v>
      </c>
      <c r="D204" s="42" t="s">
        <v>2846</v>
      </c>
      <c r="E204" s="51" t="s">
        <v>2847</v>
      </c>
      <c r="F204" s="45">
        <v>0</v>
      </c>
      <c r="G204" s="45">
        <v>0</v>
      </c>
      <c r="H204" s="48">
        <v>0</v>
      </c>
      <c r="I204" s="23" t="s">
        <v>2902</v>
      </c>
      <c r="J204" s="23" t="s">
        <v>1799</v>
      </c>
      <c r="K204" s="23" t="s">
        <v>2903</v>
      </c>
      <c r="L204" s="23" t="s">
        <v>2904</v>
      </c>
      <c r="M204" s="17"/>
      <c r="N204" s="17"/>
      <c r="O204" s="78"/>
    </row>
    <row r="205" spans="1:15" ht="48">
      <c r="A205" s="6">
        <v>152</v>
      </c>
      <c r="B205" s="17"/>
      <c r="C205" s="42" t="s">
        <v>701</v>
      </c>
      <c r="D205" s="42" t="s">
        <v>2848</v>
      </c>
      <c r="E205" s="51" t="s">
        <v>2849</v>
      </c>
      <c r="F205" s="45">
        <v>0</v>
      </c>
      <c r="G205" s="45">
        <v>0</v>
      </c>
      <c r="H205" s="52">
        <v>19</v>
      </c>
      <c r="I205" s="23" t="s">
        <v>689</v>
      </c>
      <c r="J205" s="23" t="s">
        <v>702</v>
      </c>
      <c r="K205" s="23" t="s">
        <v>703</v>
      </c>
      <c r="L205" s="23" t="s">
        <v>704</v>
      </c>
      <c r="M205" s="17"/>
      <c r="N205" s="17"/>
      <c r="O205" s="78"/>
    </row>
    <row r="206" spans="1:15" ht="48">
      <c r="A206" s="6">
        <v>153</v>
      </c>
      <c r="B206" s="17"/>
      <c r="C206" s="42" t="s">
        <v>705</v>
      </c>
      <c r="D206" s="42" t="s">
        <v>2844</v>
      </c>
      <c r="E206" s="51" t="s">
        <v>2850</v>
      </c>
      <c r="F206" s="45">
        <v>0</v>
      </c>
      <c r="G206" s="45">
        <v>0</v>
      </c>
      <c r="H206" s="53" t="s">
        <v>2905</v>
      </c>
      <c r="I206" s="23" t="s">
        <v>689</v>
      </c>
      <c r="J206" s="23" t="s">
        <v>706</v>
      </c>
      <c r="K206" s="23" t="s">
        <v>707</v>
      </c>
      <c r="L206" s="23" t="s">
        <v>708</v>
      </c>
      <c r="M206" s="17"/>
      <c r="N206" s="17"/>
      <c r="O206" s="78"/>
    </row>
    <row r="207" spans="1:15" ht="48">
      <c r="A207" s="6">
        <v>154</v>
      </c>
      <c r="B207" s="17"/>
      <c r="C207" s="42" t="s">
        <v>709</v>
      </c>
      <c r="D207" s="42" t="s">
        <v>2848</v>
      </c>
      <c r="E207" s="51" t="s">
        <v>2851</v>
      </c>
      <c r="F207" s="45">
        <v>0</v>
      </c>
      <c r="G207" s="45">
        <v>0</v>
      </c>
      <c r="H207" s="48">
        <v>24175</v>
      </c>
      <c r="I207" s="23" t="s">
        <v>689</v>
      </c>
      <c r="J207" s="23" t="s">
        <v>710</v>
      </c>
      <c r="K207" s="23" t="s">
        <v>711</v>
      </c>
      <c r="L207" s="23" t="s">
        <v>712</v>
      </c>
      <c r="M207" s="17"/>
      <c r="N207" s="17"/>
      <c r="O207" s="78"/>
    </row>
    <row r="208" spans="1:15" ht="48">
      <c r="A208" s="6">
        <v>155</v>
      </c>
      <c r="B208" s="17"/>
      <c r="C208" s="42" t="s">
        <v>713</v>
      </c>
      <c r="D208" s="42" t="s">
        <v>688</v>
      </c>
      <c r="E208" s="23" t="s">
        <v>714</v>
      </c>
      <c r="F208" s="45">
        <v>0</v>
      </c>
      <c r="G208" s="45">
        <v>0</v>
      </c>
      <c r="H208" s="52">
        <v>27.733</v>
      </c>
      <c r="I208" s="23" t="s">
        <v>689</v>
      </c>
      <c r="J208" s="23" t="s">
        <v>715</v>
      </c>
      <c r="K208" s="23" t="s">
        <v>716</v>
      </c>
      <c r="L208" s="23" t="s">
        <v>717</v>
      </c>
      <c r="M208" s="17"/>
      <c r="N208" s="17"/>
      <c r="O208" s="78"/>
    </row>
    <row r="209" spans="1:15" ht="48">
      <c r="A209" s="6">
        <v>156</v>
      </c>
      <c r="B209" s="17"/>
      <c r="C209" s="42" t="s">
        <v>2852</v>
      </c>
      <c r="D209" s="42" t="s">
        <v>2853</v>
      </c>
      <c r="E209" s="51" t="s">
        <v>2854</v>
      </c>
      <c r="F209" s="45">
        <v>0</v>
      </c>
      <c r="G209" s="45">
        <v>0</v>
      </c>
      <c r="H209" s="46">
        <v>50000</v>
      </c>
      <c r="I209" s="23" t="s">
        <v>689</v>
      </c>
      <c r="J209" s="23" t="s">
        <v>2906</v>
      </c>
      <c r="K209" s="23" t="s">
        <v>2907</v>
      </c>
      <c r="L209" s="23" t="s">
        <v>2908</v>
      </c>
      <c r="M209" s="17"/>
      <c r="N209" s="17"/>
      <c r="O209" s="78"/>
    </row>
    <row r="210" spans="1:15" ht="48">
      <c r="A210" s="6">
        <v>157</v>
      </c>
      <c r="B210" s="17"/>
      <c r="C210" s="42" t="s">
        <v>2855</v>
      </c>
      <c r="D210" s="42" t="s">
        <v>688</v>
      </c>
      <c r="E210" s="23" t="s">
        <v>2856</v>
      </c>
      <c r="F210" s="45">
        <v>0</v>
      </c>
      <c r="G210" s="45">
        <v>0</v>
      </c>
      <c r="H210" s="46">
        <v>3000</v>
      </c>
      <c r="I210" s="23" t="s">
        <v>689</v>
      </c>
      <c r="J210" s="23" t="s">
        <v>2909</v>
      </c>
      <c r="K210" s="23" t="s">
        <v>2910</v>
      </c>
      <c r="L210" s="23" t="s">
        <v>2911</v>
      </c>
      <c r="M210" s="17"/>
      <c r="N210" s="17"/>
      <c r="O210" s="78"/>
    </row>
    <row r="211" spans="1:15" ht="60">
      <c r="A211" s="6">
        <v>158</v>
      </c>
      <c r="B211" s="17"/>
      <c r="C211" s="42" t="s">
        <v>3016</v>
      </c>
      <c r="D211" s="42" t="s">
        <v>3017</v>
      </c>
      <c r="E211" s="23" t="s">
        <v>3018</v>
      </c>
      <c r="F211" s="46">
        <v>144139</v>
      </c>
      <c r="G211" s="45">
        <v>0</v>
      </c>
      <c r="H211" s="46">
        <v>144139</v>
      </c>
      <c r="I211" s="23" t="s">
        <v>2857</v>
      </c>
      <c r="J211" s="23" t="s">
        <v>3019</v>
      </c>
      <c r="K211" s="23" t="s">
        <v>3020</v>
      </c>
      <c r="L211" s="23" t="s">
        <v>3021</v>
      </c>
      <c r="M211" s="17"/>
      <c r="N211" s="17"/>
      <c r="O211" s="78"/>
    </row>
    <row r="212" spans="1:15" ht="24">
      <c r="A212" s="6">
        <v>159</v>
      </c>
      <c r="B212" s="17"/>
      <c r="C212" s="42" t="s">
        <v>3022</v>
      </c>
      <c r="D212" s="42" t="s">
        <v>3023</v>
      </c>
      <c r="E212" s="23" t="s">
        <v>3024</v>
      </c>
      <c r="F212" s="46">
        <v>16550</v>
      </c>
      <c r="G212" s="45">
        <v>0</v>
      </c>
      <c r="H212" s="46">
        <v>16550</v>
      </c>
      <c r="I212" s="23" t="s">
        <v>337</v>
      </c>
      <c r="J212" s="23" t="s">
        <v>3025</v>
      </c>
      <c r="K212" s="23" t="s">
        <v>3026</v>
      </c>
      <c r="L212" s="23" t="s">
        <v>3027</v>
      </c>
      <c r="M212" s="17"/>
      <c r="N212" s="17"/>
      <c r="O212" s="78"/>
    </row>
    <row r="213" spans="1:15" ht="24">
      <c r="A213" s="6">
        <v>160</v>
      </c>
      <c r="B213" s="17"/>
      <c r="C213" s="42" t="s">
        <v>3028</v>
      </c>
      <c r="D213" s="42" t="s">
        <v>3029</v>
      </c>
      <c r="E213" s="23" t="s">
        <v>3030</v>
      </c>
      <c r="F213" s="46">
        <v>40926</v>
      </c>
      <c r="G213" s="45">
        <v>0</v>
      </c>
      <c r="H213" s="46">
        <v>40926</v>
      </c>
      <c r="I213" s="23" t="s">
        <v>337</v>
      </c>
      <c r="J213" s="23" t="s">
        <v>3031</v>
      </c>
      <c r="K213" s="23" t="s">
        <v>3032</v>
      </c>
      <c r="L213" s="23" t="s">
        <v>3033</v>
      </c>
      <c r="M213" s="17"/>
      <c r="N213" s="17"/>
      <c r="O213" s="78"/>
    </row>
    <row r="214" spans="1:15" ht="24">
      <c r="A214" s="6">
        <v>161</v>
      </c>
      <c r="B214" s="17"/>
      <c r="C214" s="42" t="s">
        <v>559</v>
      </c>
      <c r="D214" s="42" t="s">
        <v>3034</v>
      </c>
      <c r="E214" s="23" t="s">
        <v>3035</v>
      </c>
      <c r="F214" s="43">
        <v>15650</v>
      </c>
      <c r="G214" s="45">
        <v>0</v>
      </c>
      <c r="H214" s="43">
        <v>15650</v>
      </c>
      <c r="I214" s="23" t="s">
        <v>337</v>
      </c>
      <c r="J214" s="23" t="s">
        <v>3036</v>
      </c>
      <c r="K214" s="23" t="s">
        <v>3037</v>
      </c>
      <c r="L214" s="23" t="s">
        <v>3038</v>
      </c>
      <c r="M214" s="17"/>
      <c r="N214" s="17"/>
      <c r="O214" s="78"/>
    </row>
    <row r="215" spans="1:15" ht="22.5" customHeight="1">
      <c r="A215" s="83">
        <v>2</v>
      </c>
      <c r="B215" s="157" t="s">
        <v>18</v>
      </c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78"/>
    </row>
    <row r="216" spans="1:15" ht="24.75" customHeight="1">
      <c r="A216" s="9"/>
      <c r="B216" s="148" t="s">
        <v>1717</v>
      </c>
      <c r="C216" s="148"/>
      <c r="D216" s="14"/>
      <c r="E216" s="83">
        <f>COUNTA(E217:E259)</f>
        <v>43</v>
      </c>
      <c r="F216" s="14">
        <f>SUM(F217:F259)</f>
        <v>5495</v>
      </c>
      <c r="G216" s="14">
        <f>SUM(G217:G259)</f>
        <v>0</v>
      </c>
      <c r="H216" s="14">
        <f>SUM(H217:H259)</f>
        <v>1931820</v>
      </c>
      <c r="I216" s="14"/>
      <c r="J216" s="14"/>
      <c r="K216" s="14"/>
      <c r="L216" s="14"/>
      <c r="M216" s="14"/>
      <c r="N216" s="14"/>
      <c r="O216" s="78"/>
    </row>
    <row r="217" spans="1:15" ht="102">
      <c r="A217" s="25">
        <v>1</v>
      </c>
      <c r="B217" s="14"/>
      <c r="C217" s="26" t="s">
        <v>2576</v>
      </c>
      <c r="D217" s="26" t="s">
        <v>2577</v>
      </c>
      <c r="E217" s="33" t="s">
        <v>404</v>
      </c>
      <c r="F217" s="19">
        <v>4245</v>
      </c>
      <c r="G217" s="14">
        <v>0</v>
      </c>
      <c r="H217" s="35">
        <v>10755</v>
      </c>
      <c r="I217" s="36" t="s">
        <v>2619</v>
      </c>
      <c r="J217" s="36" t="s">
        <v>2620</v>
      </c>
      <c r="K217" s="36" t="s">
        <v>2621</v>
      </c>
      <c r="L217" s="37" t="s">
        <v>2622</v>
      </c>
      <c r="M217" s="14">
        <v>0</v>
      </c>
      <c r="N217" s="9">
        <v>0</v>
      </c>
      <c r="O217" s="78"/>
    </row>
    <row r="218" spans="1:15" ht="102">
      <c r="A218" s="25">
        <v>2</v>
      </c>
      <c r="B218" s="14"/>
      <c r="C218" s="27" t="s">
        <v>2578</v>
      </c>
      <c r="D218" s="26" t="s">
        <v>2577</v>
      </c>
      <c r="E218" s="33" t="s">
        <v>404</v>
      </c>
      <c r="F218" s="14">
        <v>0</v>
      </c>
      <c r="G218" s="14">
        <v>0</v>
      </c>
      <c r="H218" s="38">
        <v>200</v>
      </c>
      <c r="I218" s="36" t="s">
        <v>2619</v>
      </c>
      <c r="J218" s="36" t="s">
        <v>2623</v>
      </c>
      <c r="K218" s="36" t="s">
        <v>2624</v>
      </c>
      <c r="L218" s="37" t="s">
        <v>2625</v>
      </c>
      <c r="M218" s="14"/>
      <c r="N218" s="9"/>
      <c r="O218" s="78"/>
    </row>
    <row r="219" spans="1:15" ht="102">
      <c r="A219" s="25">
        <v>3</v>
      </c>
      <c r="B219" s="14"/>
      <c r="C219" s="26" t="s">
        <v>2579</v>
      </c>
      <c r="D219" s="26" t="s">
        <v>2580</v>
      </c>
      <c r="E219" s="33" t="s">
        <v>404</v>
      </c>
      <c r="F219" s="14">
        <v>0</v>
      </c>
      <c r="G219" s="14">
        <v>0</v>
      </c>
      <c r="H219" s="38">
        <v>156600</v>
      </c>
      <c r="I219" s="36" t="s">
        <v>2619</v>
      </c>
      <c r="J219" s="36" t="s">
        <v>2626</v>
      </c>
      <c r="K219" s="36" t="s">
        <v>2627</v>
      </c>
      <c r="L219" s="37" t="s">
        <v>2628</v>
      </c>
      <c r="M219" s="14"/>
      <c r="N219" s="9"/>
      <c r="O219" s="78"/>
    </row>
    <row r="220" spans="1:15" ht="102">
      <c r="A220" s="25">
        <v>4</v>
      </c>
      <c r="B220" s="14"/>
      <c r="C220" s="26" t="s">
        <v>2581</v>
      </c>
      <c r="D220" s="26" t="s">
        <v>2582</v>
      </c>
      <c r="E220" s="33" t="s">
        <v>404</v>
      </c>
      <c r="F220" s="14">
        <v>0</v>
      </c>
      <c r="G220" s="14">
        <v>0</v>
      </c>
      <c r="H220" s="38">
        <v>108100</v>
      </c>
      <c r="I220" s="36" t="s">
        <v>2619</v>
      </c>
      <c r="J220" s="36" t="s">
        <v>2629</v>
      </c>
      <c r="K220" s="36" t="s">
        <v>2630</v>
      </c>
      <c r="L220" s="37" t="s">
        <v>2631</v>
      </c>
      <c r="M220" s="14"/>
      <c r="N220" s="9"/>
      <c r="O220" s="78"/>
    </row>
    <row r="221" spans="1:15" ht="102">
      <c r="A221" s="25">
        <v>5</v>
      </c>
      <c r="B221" s="14"/>
      <c r="C221" s="26" t="s">
        <v>2583</v>
      </c>
      <c r="D221" s="26" t="s">
        <v>2584</v>
      </c>
      <c r="E221" s="33" t="s">
        <v>404</v>
      </c>
      <c r="F221" s="14">
        <v>0</v>
      </c>
      <c r="G221" s="14">
        <v>0</v>
      </c>
      <c r="H221" s="38">
        <v>9000</v>
      </c>
      <c r="I221" s="36" t="s">
        <v>2619</v>
      </c>
      <c r="J221" s="36" t="s">
        <v>2632</v>
      </c>
      <c r="K221" s="36" t="s">
        <v>2633</v>
      </c>
      <c r="L221" s="37" t="s">
        <v>2634</v>
      </c>
      <c r="M221" s="14"/>
      <c r="N221" s="9"/>
      <c r="O221" s="78"/>
    </row>
    <row r="222" spans="1:15" ht="102">
      <c r="A222" s="25">
        <v>6</v>
      </c>
      <c r="B222" s="14"/>
      <c r="C222" s="26" t="s">
        <v>2583</v>
      </c>
      <c r="D222" s="26" t="s">
        <v>2584</v>
      </c>
      <c r="E222" s="33" t="s">
        <v>404</v>
      </c>
      <c r="F222" s="14">
        <v>0</v>
      </c>
      <c r="G222" s="14">
        <v>0</v>
      </c>
      <c r="H222" s="38">
        <v>19000</v>
      </c>
      <c r="I222" s="36" t="s">
        <v>2619</v>
      </c>
      <c r="J222" s="36" t="s">
        <v>2635</v>
      </c>
      <c r="K222" s="36" t="s">
        <v>2636</v>
      </c>
      <c r="L222" s="37" t="s">
        <v>2637</v>
      </c>
      <c r="M222" s="14"/>
      <c r="N222" s="9"/>
      <c r="O222" s="78"/>
    </row>
    <row r="223" spans="1:15" ht="102">
      <c r="A223" s="25">
        <v>7</v>
      </c>
      <c r="B223" s="14"/>
      <c r="C223" s="26" t="s">
        <v>2583</v>
      </c>
      <c r="D223" s="26" t="s">
        <v>2584</v>
      </c>
      <c r="E223" s="33" t="s">
        <v>404</v>
      </c>
      <c r="F223" s="14">
        <v>0</v>
      </c>
      <c r="G223" s="14">
        <v>0</v>
      </c>
      <c r="H223" s="38">
        <v>19000</v>
      </c>
      <c r="I223" s="36" t="s">
        <v>2619</v>
      </c>
      <c r="J223" s="36" t="s">
        <v>2638</v>
      </c>
      <c r="K223" s="36" t="s">
        <v>2639</v>
      </c>
      <c r="L223" s="37" t="s">
        <v>2640</v>
      </c>
      <c r="M223" s="14"/>
      <c r="N223" s="9"/>
      <c r="O223" s="78"/>
    </row>
    <row r="224" spans="1:15" ht="102">
      <c r="A224" s="25">
        <v>8</v>
      </c>
      <c r="B224" s="14"/>
      <c r="C224" s="26" t="s">
        <v>2585</v>
      </c>
      <c r="D224" s="26" t="s">
        <v>2584</v>
      </c>
      <c r="E224" s="33" t="s">
        <v>404</v>
      </c>
      <c r="F224" s="14">
        <v>0</v>
      </c>
      <c r="G224" s="14">
        <v>0</v>
      </c>
      <c r="H224" s="38">
        <v>11000</v>
      </c>
      <c r="I224" s="36" t="s">
        <v>2619</v>
      </c>
      <c r="J224" s="36" t="s">
        <v>2641</v>
      </c>
      <c r="K224" s="36" t="s">
        <v>2642</v>
      </c>
      <c r="L224" s="37" t="s">
        <v>2643</v>
      </c>
      <c r="M224" s="14"/>
      <c r="N224" s="9"/>
      <c r="O224" s="78"/>
    </row>
    <row r="225" spans="1:15" ht="102">
      <c r="A225" s="25">
        <v>9</v>
      </c>
      <c r="B225" s="14"/>
      <c r="C225" s="26" t="s">
        <v>2585</v>
      </c>
      <c r="D225" s="26" t="s">
        <v>2584</v>
      </c>
      <c r="E225" s="33" t="s">
        <v>404</v>
      </c>
      <c r="F225" s="14">
        <v>0</v>
      </c>
      <c r="G225" s="14">
        <v>0</v>
      </c>
      <c r="H225" s="38">
        <v>1200</v>
      </c>
      <c r="I225" s="36" t="s">
        <v>2619</v>
      </c>
      <c r="J225" s="36" t="s">
        <v>2644</v>
      </c>
      <c r="K225" s="36" t="s">
        <v>2645</v>
      </c>
      <c r="L225" s="37" t="s">
        <v>2646</v>
      </c>
      <c r="M225" s="14"/>
      <c r="N225" s="9"/>
      <c r="O225" s="78"/>
    </row>
    <row r="226" spans="1:15" ht="102">
      <c r="A226" s="25">
        <v>10</v>
      </c>
      <c r="B226" s="14"/>
      <c r="C226" s="26" t="s">
        <v>2585</v>
      </c>
      <c r="D226" s="26" t="s">
        <v>2584</v>
      </c>
      <c r="E226" s="33" t="s">
        <v>404</v>
      </c>
      <c r="F226" s="14">
        <v>0</v>
      </c>
      <c r="G226" s="14">
        <v>0</v>
      </c>
      <c r="H226" s="38">
        <v>10000</v>
      </c>
      <c r="I226" s="36" t="s">
        <v>2619</v>
      </c>
      <c r="J226" s="36" t="s">
        <v>2647</v>
      </c>
      <c r="K226" s="36" t="s">
        <v>2648</v>
      </c>
      <c r="L226" s="37" t="s">
        <v>2649</v>
      </c>
      <c r="M226" s="14"/>
      <c r="N226" s="9"/>
      <c r="O226" s="78"/>
    </row>
    <row r="227" spans="1:15" ht="102">
      <c r="A227" s="25">
        <v>11</v>
      </c>
      <c r="B227" s="14"/>
      <c r="C227" s="26" t="s">
        <v>2586</v>
      </c>
      <c r="D227" s="26" t="s">
        <v>2587</v>
      </c>
      <c r="E227" s="26" t="s">
        <v>404</v>
      </c>
      <c r="F227" s="14">
        <v>0</v>
      </c>
      <c r="G227" s="14">
        <v>0</v>
      </c>
      <c r="H227" s="38">
        <v>8173</v>
      </c>
      <c r="I227" s="36" t="s">
        <v>2619</v>
      </c>
      <c r="J227" s="36" t="s">
        <v>2650</v>
      </c>
      <c r="K227" s="36" t="s">
        <v>2651</v>
      </c>
      <c r="L227" s="37" t="s">
        <v>2652</v>
      </c>
      <c r="M227" s="14"/>
      <c r="N227" s="9"/>
      <c r="O227" s="78"/>
    </row>
    <row r="228" spans="1:15" ht="102">
      <c r="A228" s="25">
        <v>12</v>
      </c>
      <c r="B228" s="14"/>
      <c r="C228" s="26" t="s">
        <v>2586</v>
      </c>
      <c r="D228" s="26" t="s">
        <v>2587</v>
      </c>
      <c r="E228" s="26" t="s">
        <v>404</v>
      </c>
      <c r="F228" s="14">
        <v>0</v>
      </c>
      <c r="G228" s="14">
        <v>0</v>
      </c>
      <c r="H228" s="38">
        <v>161855</v>
      </c>
      <c r="I228" s="36" t="s">
        <v>2619</v>
      </c>
      <c r="J228" s="36" t="s">
        <v>2653</v>
      </c>
      <c r="K228" s="36" t="s">
        <v>2654</v>
      </c>
      <c r="L228" s="37" t="s">
        <v>2652</v>
      </c>
      <c r="M228" s="14"/>
      <c r="N228" s="9"/>
      <c r="O228" s="78"/>
    </row>
    <row r="229" spans="1:15" ht="102">
      <c r="A229" s="25">
        <v>13</v>
      </c>
      <c r="B229" s="14"/>
      <c r="C229" s="26" t="s">
        <v>2588</v>
      </c>
      <c r="D229" s="26" t="s">
        <v>2589</v>
      </c>
      <c r="E229" s="26" t="s">
        <v>404</v>
      </c>
      <c r="F229" s="14">
        <v>0</v>
      </c>
      <c r="G229" s="14">
        <v>0</v>
      </c>
      <c r="H229" s="38">
        <v>7118</v>
      </c>
      <c r="I229" s="36" t="s">
        <v>2619</v>
      </c>
      <c r="J229" s="36" t="s">
        <v>2655</v>
      </c>
      <c r="K229" s="36" t="s">
        <v>2656</v>
      </c>
      <c r="L229" s="37" t="s">
        <v>2657</v>
      </c>
      <c r="M229" s="14"/>
      <c r="N229" s="9"/>
      <c r="O229" s="78"/>
    </row>
    <row r="230" spans="1:15" ht="102">
      <c r="A230" s="25">
        <v>14</v>
      </c>
      <c r="B230" s="14"/>
      <c r="C230" s="26" t="s">
        <v>2590</v>
      </c>
      <c r="D230" s="26" t="s">
        <v>2589</v>
      </c>
      <c r="E230" s="33" t="s">
        <v>404</v>
      </c>
      <c r="F230" s="14">
        <v>0</v>
      </c>
      <c r="G230" s="14">
        <v>0</v>
      </c>
      <c r="H230" s="38">
        <v>52400</v>
      </c>
      <c r="I230" s="36" t="s">
        <v>2619</v>
      </c>
      <c r="J230" s="36" t="s">
        <v>2658</v>
      </c>
      <c r="K230" s="36" t="s">
        <v>2659</v>
      </c>
      <c r="L230" s="37" t="s">
        <v>2660</v>
      </c>
      <c r="M230" s="14"/>
      <c r="N230" s="9"/>
      <c r="O230" s="78"/>
    </row>
    <row r="231" spans="1:15" ht="102">
      <c r="A231" s="25">
        <v>15</v>
      </c>
      <c r="B231" s="14"/>
      <c r="C231" s="26" t="s">
        <v>2591</v>
      </c>
      <c r="D231" s="26" t="s">
        <v>2589</v>
      </c>
      <c r="E231" s="33" t="s">
        <v>404</v>
      </c>
      <c r="F231" s="14">
        <v>0</v>
      </c>
      <c r="G231" s="14">
        <v>0</v>
      </c>
      <c r="H231" s="38">
        <v>10200</v>
      </c>
      <c r="I231" s="36" t="s">
        <v>2619</v>
      </c>
      <c r="J231" s="36" t="s">
        <v>2968</v>
      </c>
      <c r="K231" s="36" t="s">
        <v>2969</v>
      </c>
      <c r="L231" s="37" t="s">
        <v>2661</v>
      </c>
      <c r="M231" s="14"/>
      <c r="N231" s="9"/>
      <c r="O231" s="78"/>
    </row>
    <row r="232" spans="1:15" ht="102">
      <c r="A232" s="25">
        <v>16</v>
      </c>
      <c r="B232" s="14"/>
      <c r="C232" s="26" t="s">
        <v>2592</v>
      </c>
      <c r="D232" s="26" t="s">
        <v>2593</v>
      </c>
      <c r="E232" s="33" t="s">
        <v>404</v>
      </c>
      <c r="F232" s="14">
        <v>0</v>
      </c>
      <c r="G232" s="14">
        <v>0</v>
      </c>
      <c r="H232" s="38">
        <v>13700</v>
      </c>
      <c r="I232" s="36" t="s">
        <v>2619</v>
      </c>
      <c r="J232" s="36" t="s">
        <v>2968</v>
      </c>
      <c r="K232" s="36" t="s">
        <v>2969</v>
      </c>
      <c r="L232" s="37" t="s">
        <v>2661</v>
      </c>
      <c r="M232" s="14"/>
      <c r="N232" s="9"/>
      <c r="O232" s="78"/>
    </row>
    <row r="233" spans="1:15" ht="102">
      <c r="A233" s="25">
        <v>17</v>
      </c>
      <c r="B233" s="14"/>
      <c r="C233" s="26" t="s">
        <v>2594</v>
      </c>
      <c r="D233" s="26" t="s">
        <v>2593</v>
      </c>
      <c r="E233" s="33" t="s">
        <v>404</v>
      </c>
      <c r="F233" s="14">
        <v>0</v>
      </c>
      <c r="G233" s="14">
        <v>0</v>
      </c>
      <c r="H233" s="38">
        <v>14000</v>
      </c>
      <c r="I233" s="36" t="s">
        <v>2619</v>
      </c>
      <c r="J233" s="36" t="s">
        <v>2968</v>
      </c>
      <c r="K233" s="36" t="s">
        <v>2969</v>
      </c>
      <c r="L233" s="37" t="s">
        <v>2661</v>
      </c>
      <c r="M233" s="14"/>
      <c r="N233" s="9"/>
      <c r="O233" s="78"/>
    </row>
    <row r="234" spans="1:15" ht="102">
      <c r="A234" s="25">
        <v>18</v>
      </c>
      <c r="B234" s="14"/>
      <c r="C234" s="26" t="s">
        <v>2595</v>
      </c>
      <c r="D234" s="26" t="s">
        <v>2589</v>
      </c>
      <c r="E234" s="33" t="s">
        <v>404</v>
      </c>
      <c r="F234" s="14">
        <v>0</v>
      </c>
      <c r="G234" s="14">
        <v>0</v>
      </c>
      <c r="H234" s="38">
        <v>1650</v>
      </c>
      <c r="I234" s="36" t="s">
        <v>2619</v>
      </c>
      <c r="J234" s="36" t="s">
        <v>2662</v>
      </c>
      <c r="K234" s="36" t="s">
        <v>2663</v>
      </c>
      <c r="L234" s="37" t="s">
        <v>2664</v>
      </c>
      <c r="M234" s="14"/>
      <c r="N234" s="9"/>
      <c r="O234" s="78"/>
    </row>
    <row r="235" spans="1:15" ht="102">
      <c r="A235" s="25">
        <v>19</v>
      </c>
      <c r="B235" s="14"/>
      <c r="C235" s="26" t="s">
        <v>2596</v>
      </c>
      <c r="D235" s="26" t="s">
        <v>2597</v>
      </c>
      <c r="E235" s="33" t="s">
        <v>404</v>
      </c>
      <c r="F235" s="34">
        <v>1200</v>
      </c>
      <c r="G235" s="14">
        <v>0</v>
      </c>
      <c r="H235" s="38">
        <v>3700</v>
      </c>
      <c r="I235" s="36" t="s">
        <v>2619</v>
      </c>
      <c r="J235" s="36" t="s">
        <v>2665</v>
      </c>
      <c r="K235" s="36" t="s">
        <v>2666</v>
      </c>
      <c r="L235" s="37" t="s">
        <v>2667</v>
      </c>
      <c r="M235" s="14"/>
      <c r="N235" s="9"/>
      <c r="O235" s="78"/>
    </row>
    <row r="236" spans="1:15" ht="102">
      <c r="A236" s="25">
        <v>20</v>
      </c>
      <c r="B236" s="14"/>
      <c r="C236" s="26" t="s">
        <v>2598</v>
      </c>
      <c r="D236" s="26" t="s">
        <v>2589</v>
      </c>
      <c r="E236" s="33" t="s">
        <v>404</v>
      </c>
      <c r="F236" s="34">
        <v>50</v>
      </c>
      <c r="G236" s="14">
        <v>0</v>
      </c>
      <c r="H236" s="38">
        <v>350</v>
      </c>
      <c r="I236" s="36" t="s">
        <v>2619</v>
      </c>
      <c r="J236" s="36" t="s">
        <v>2668</v>
      </c>
      <c r="K236" s="36" t="s">
        <v>2669</v>
      </c>
      <c r="L236" s="37" t="s">
        <v>2670</v>
      </c>
      <c r="M236" s="14"/>
      <c r="N236" s="9"/>
      <c r="O236" s="78"/>
    </row>
    <row r="237" spans="1:15" ht="102">
      <c r="A237" s="25">
        <v>21</v>
      </c>
      <c r="B237" s="14"/>
      <c r="C237" s="26" t="s">
        <v>2599</v>
      </c>
      <c r="D237" s="26" t="s">
        <v>2600</v>
      </c>
      <c r="E237" s="33" t="s">
        <v>404</v>
      </c>
      <c r="F237" s="14">
        <v>0</v>
      </c>
      <c r="G237" s="14">
        <v>0</v>
      </c>
      <c r="H237" s="38">
        <v>1551</v>
      </c>
      <c r="I237" s="36" t="s">
        <v>2619</v>
      </c>
      <c r="J237" s="36" t="s">
        <v>2671</v>
      </c>
      <c r="K237" s="36" t="s">
        <v>2672</v>
      </c>
      <c r="L237" s="37" t="s">
        <v>2673</v>
      </c>
      <c r="M237" s="14"/>
      <c r="N237" s="9"/>
      <c r="O237" s="78"/>
    </row>
    <row r="238" spans="1:15" ht="102">
      <c r="A238" s="25">
        <v>22</v>
      </c>
      <c r="B238" s="14"/>
      <c r="C238" s="26" t="s">
        <v>2601</v>
      </c>
      <c r="D238" s="26" t="s">
        <v>2600</v>
      </c>
      <c r="E238" s="33" t="s">
        <v>404</v>
      </c>
      <c r="F238" s="14">
        <v>0</v>
      </c>
      <c r="G238" s="14">
        <v>0</v>
      </c>
      <c r="H238" s="38">
        <v>19000</v>
      </c>
      <c r="I238" s="36" t="s">
        <v>2619</v>
      </c>
      <c r="J238" s="36" t="s">
        <v>2674</v>
      </c>
      <c r="K238" s="36" t="s">
        <v>2675</v>
      </c>
      <c r="L238" s="37" t="s">
        <v>2676</v>
      </c>
      <c r="M238" s="14"/>
      <c r="N238" s="9"/>
      <c r="O238" s="78"/>
    </row>
    <row r="239" spans="1:15" ht="102">
      <c r="A239" s="25">
        <v>23</v>
      </c>
      <c r="B239" s="14"/>
      <c r="C239" s="26" t="s">
        <v>2602</v>
      </c>
      <c r="D239" s="26" t="s">
        <v>2603</v>
      </c>
      <c r="E239" s="33" t="s">
        <v>404</v>
      </c>
      <c r="F239" s="14">
        <v>0</v>
      </c>
      <c r="G239" s="14">
        <v>0</v>
      </c>
      <c r="H239" s="38">
        <v>1000</v>
      </c>
      <c r="I239" s="36" t="s">
        <v>2619</v>
      </c>
      <c r="J239" s="36" t="s">
        <v>2677</v>
      </c>
      <c r="K239" s="36" t="s">
        <v>2663</v>
      </c>
      <c r="L239" s="37" t="s">
        <v>2678</v>
      </c>
      <c r="M239" s="14"/>
      <c r="N239" s="9"/>
      <c r="O239" s="78"/>
    </row>
    <row r="240" spans="1:15" ht="102">
      <c r="A240" s="25">
        <v>24</v>
      </c>
      <c r="B240" s="14"/>
      <c r="C240" s="26" t="s">
        <v>2595</v>
      </c>
      <c r="D240" s="26" t="s">
        <v>2589</v>
      </c>
      <c r="E240" s="33" t="s">
        <v>404</v>
      </c>
      <c r="F240" s="14">
        <v>0</v>
      </c>
      <c r="G240" s="14">
        <v>0</v>
      </c>
      <c r="H240" s="38">
        <v>66000</v>
      </c>
      <c r="I240" s="36" t="s">
        <v>2619</v>
      </c>
      <c r="J240" s="36" t="s">
        <v>2679</v>
      </c>
      <c r="K240" s="36" t="s">
        <v>2663</v>
      </c>
      <c r="L240" s="37" t="s">
        <v>2664</v>
      </c>
      <c r="M240" s="14"/>
      <c r="N240" s="9"/>
      <c r="O240" s="78"/>
    </row>
    <row r="241" spans="1:15" ht="102">
      <c r="A241" s="25">
        <v>25</v>
      </c>
      <c r="B241" s="14"/>
      <c r="C241" s="26" t="s">
        <v>2604</v>
      </c>
      <c r="D241" s="26" t="s">
        <v>2605</v>
      </c>
      <c r="E241" s="33" t="s">
        <v>404</v>
      </c>
      <c r="F241" s="14">
        <v>0</v>
      </c>
      <c r="G241" s="14">
        <v>0</v>
      </c>
      <c r="H241" s="38">
        <v>44000</v>
      </c>
      <c r="I241" s="36" t="s">
        <v>2619</v>
      </c>
      <c r="J241" s="36" t="s">
        <v>2680</v>
      </c>
      <c r="K241" s="36" t="s">
        <v>2681</v>
      </c>
      <c r="L241" s="37" t="s">
        <v>2682</v>
      </c>
      <c r="M241" s="14"/>
      <c r="N241" s="9"/>
      <c r="O241" s="78"/>
    </row>
    <row r="242" spans="1:15" ht="102">
      <c r="A242" s="25">
        <v>26</v>
      </c>
      <c r="B242" s="14"/>
      <c r="C242" s="26" t="s">
        <v>2604</v>
      </c>
      <c r="D242" s="26" t="s">
        <v>2605</v>
      </c>
      <c r="E242" s="33" t="s">
        <v>404</v>
      </c>
      <c r="F242" s="14">
        <v>0</v>
      </c>
      <c r="G242" s="14">
        <v>0</v>
      </c>
      <c r="H242" s="38">
        <v>15318</v>
      </c>
      <c r="I242" s="36" t="s">
        <v>2619</v>
      </c>
      <c r="J242" s="36" t="s">
        <v>2683</v>
      </c>
      <c r="K242" s="36" t="s">
        <v>2684</v>
      </c>
      <c r="L242" s="37" t="s">
        <v>2685</v>
      </c>
      <c r="M242" s="14"/>
      <c r="N242" s="9"/>
      <c r="O242" s="78"/>
    </row>
    <row r="243" spans="1:15" ht="102">
      <c r="A243" s="25">
        <v>27</v>
      </c>
      <c r="B243" s="14"/>
      <c r="C243" s="26" t="s">
        <v>2606</v>
      </c>
      <c r="D243" s="29" t="s">
        <v>2607</v>
      </c>
      <c r="E243" s="33" t="s">
        <v>404</v>
      </c>
      <c r="F243" s="14">
        <v>0</v>
      </c>
      <c r="G243" s="14">
        <v>0</v>
      </c>
      <c r="H243" s="38">
        <v>15000</v>
      </c>
      <c r="I243" s="36" t="s">
        <v>2619</v>
      </c>
      <c r="J243" s="36" t="s">
        <v>2686</v>
      </c>
      <c r="K243" s="36" t="s">
        <v>2687</v>
      </c>
      <c r="L243" s="37" t="s">
        <v>2688</v>
      </c>
      <c r="M243" s="14"/>
      <c r="N243" s="9"/>
      <c r="O243" s="78"/>
    </row>
    <row r="244" spans="1:15" ht="102">
      <c r="A244" s="25">
        <v>28</v>
      </c>
      <c r="B244" s="14"/>
      <c r="C244" s="26" t="s">
        <v>2606</v>
      </c>
      <c r="D244" s="29" t="s">
        <v>2608</v>
      </c>
      <c r="E244" s="33" t="s">
        <v>404</v>
      </c>
      <c r="F244" s="14">
        <v>0</v>
      </c>
      <c r="G244" s="14">
        <v>0</v>
      </c>
      <c r="H244" s="38">
        <v>41000</v>
      </c>
      <c r="I244" s="36" t="s">
        <v>2619</v>
      </c>
      <c r="J244" s="36" t="s">
        <v>2689</v>
      </c>
      <c r="K244" s="36" t="s">
        <v>2681</v>
      </c>
      <c r="L244" s="37" t="s">
        <v>2690</v>
      </c>
      <c r="M244" s="14"/>
      <c r="N244" s="9"/>
      <c r="O244" s="78"/>
    </row>
    <row r="245" spans="1:15" ht="102">
      <c r="A245" s="25">
        <v>29</v>
      </c>
      <c r="B245" s="14"/>
      <c r="C245" s="26" t="s">
        <v>2606</v>
      </c>
      <c r="D245" s="29" t="s">
        <v>2608</v>
      </c>
      <c r="E245" s="33" t="s">
        <v>404</v>
      </c>
      <c r="F245" s="14">
        <v>0</v>
      </c>
      <c r="G245" s="14">
        <v>0</v>
      </c>
      <c r="H245" s="39">
        <v>81050</v>
      </c>
      <c r="I245" s="36" t="s">
        <v>2619</v>
      </c>
      <c r="J245" s="36" t="s">
        <v>2691</v>
      </c>
      <c r="K245" s="36" t="s">
        <v>2692</v>
      </c>
      <c r="L245" s="37" t="s">
        <v>2693</v>
      </c>
      <c r="M245" s="14"/>
      <c r="N245" s="9"/>
      <c r="O245" s="78"/>
    </row>
    <row r="246" spans="1:15" ht="102">
      <c r="A246" s="25">
        <v>30</v>
      </c>
      <c r="B246" s="14"/>
      <c r="C246" s="26" t="s">
        <v>2606</v>
      </c>
      <c r="D246" s="29" t="s">
        <v>2609</v>
      </c>
      <c r="E246" s="33" t="s">
        <v>404</v>
      </c>
      <c r="F246" s="14">
        <v>0</v>
      </c>
      <c r="G246" s="14">
        <v>0</v>
      </c>
      <c r="H246" s="39">
        <v>129000</v>
      </c>
      <c r="I246" s="36" t="s">
        <v>2619</v>
      </c>
      <c r="J246" s="36" t="s">
        <v>2694</v>
      </c>
      <c r="K246" s="36" t="s">
        <v>2695</v>
      </c>
      <c r="L246" s="37" t="s">
        <v>2696</v>
      </c>
      <c r="M246" s="14"/>
      <c r="N246" s="9"/>
      <c r="O246" s="78"/>
    </row>
    <row r="247" spans="1:15" ht="102">
      <c r="A247" s="25">
        <v>31</v>
      </c>
      <c r="B247" s="14"/>
      <c r="C247" s="26" t="s">
        <v>2606</v>
      </c>
      <c r="D247" s="29" t="s">
        <v>2608</v>
      </c>
      <c r="E247" s="33" t="s">
        <v>404</v>
      </c>
      <c r="F247" s="14">
        <v>0</v>
      </c>
      <c r="G247" s="14">
        <v>0</v>
      </c>
      <c r="H247" s="39">
        <v>45000</v>
      </c>
      <c r="I247" s="36" t="s">
        <v>2619</v>
      </c>
      <c r="J247" s="36" t="s">
        <v>2697</v>
      </c>
      <c r="K247" s="36" t="s">
        <v>2698</v>
      </c>
      <c r="L247" s="37" t="s">
        <v>2699</v>
      </c>
      <c r="M247" s="14"/>
      <c r="N247" s="9"/>
      <c r="O247" s="78"/>
    </row>
    <row r="248" spans="1:15" ht="102">
      <c r="A248" s="25">
        <v>32</v>
      </c>
      <c r="B248" s="14"/>
      <c r="C248" s="26" t="s">
        <v>2610</v>
      </c>
      <c r="D248" s="29" t="s">
        <v>2611</v>
      </c>
      <c r="E248" s="33" t="s">
        <v>404</v>
      </c>
      <c r="F248" s="14">
        <v>0</v>
      </c>
      <c r="G248" s="14">
        <v>0</v>
      </c>
      <c r="H248" s="39">
        <v>6000</v>
      </c>
      <c r="I248" s="36" t="s">
        <v>2619</v>
      </c>
      <c r="J248" s="36" t="s">
        <v>2700</v>
      </c>
      <c r="K248" s="36" t="s">
        <v>2701</v>
      </c>
      <c r="L248" s="37" t="s">
        <v>2702</v>
      </c>
      <c r="M248" s="14"/>
      <c r="N248" s="9"/>
      <c r="O248" s="78"/>
    </row>
    <row r="249" spans="1:15" ht="102">
      <c r="A249" s="25">
        <v>33</v>
      </c>
      <c r="B249" s="14"/>
      <c r="C249" s="26" t="s">
        <v>2610</v>
      </c>
      <c r="D249" s="29" t="s">
        <v>2611</v>
      </c>
      <c r="E249" s="33" t="s">
        <v>404</v>
      </c>
      <c r="F249" s="14">
        <v>0</v>
      </c>
      <c r="G249" s="14">
        <v>0</v>
      </c>
      <c r="H249" s="39">
        <v>5500</v>
      </c>
      <c r="I249" s="36" t="s">
        <v>2619</v>
      </c>
      <c r="J249" s="36" t="s">
        <v>2703</v>
      </c>
      <c r="K249" s="36" t="s">
        <v>2704</v>
      </c>
      <c r="L249" s="37" t="s">
        <v>2705</v>
      </c>
      <c r="M249" s="14"/>
      <c r="N249" s="9"/>
      <c r="O249" s="78"/>
    </row>
    <row r="250" spans="1:15" ht="102">
      <c r="A250" s="25">
        <v>34</v>
      </c>
      <c r="B250" s="14"/>
      <c r="C250" s="26" t="s">
        <v>2610</v>
      </c>
      <c r="D250" s="29" t="s">
        <v>2611</v>
      </c>
      <c r="E250" s="33" t="s">
        <v>404</v>
      </c>
      <c r="F250" s="14">
        <v>0</v>
      </c>
      <c r="G250" s="14">
        <v>0</v>
      </c>
      <c r="H250" s="39">
        <v>6000</v>
      </c>
      <c r="I250" s="36" t="s">
        <v>2619</v>
      </c>
      <c r="J250" s="36" t="s">
        <v>2706</v>
      </c>
      <c r="K250" s="36" t="s">
        <v>2707</v>
      </c>
      <c r="L250" s="37" t="s">
        <v>2708</v>
      </c>
      <c r="M250" s="14"/>
      <c r="N250" s="9"/>
      <c r="O250" s="78"/>
    </row>
    <row r="251" spans="1:15" ht="102">
      <c r="A251" s="25">
        <v>35</v>
      </c>
      <c r="B251" s="14"/>
      <c r="C251" s="26" t="s">
        <v>2610</v>
      </c>
      <c r="D251" s="29" t="s">
        <v>2611</v>
      </c>
      <c r="E251" s="33" t="s">
        <v>404</v>
      </c>
      <c r="F251" s="14">
        <v>0</v>
      </c>
      <c r="G251" s="14">
        <v>0</v>
      </c>
      <c r="H251" s="39">
        <v>4000</v>
      </c>
      <c r="I251" s="36" t="s">
        <v>2619</v>
      </c>
      <c r="J251" s="36" t="s">
        <v>2709</v>
      </c>
      <c r="K251" s="36" t="s">
        <v>2710</v>
      </c>
      <c r="L251" s="37" t="s">
        <v>2711</v>
      </c>
      <c r="M251" s="14"/>
      <c r="N251" s="9"/>
      <c r="O251" s="78"/>
    </row>
    <row r="252" spans="1:15" ht="102">
      <c r="A252" s="25">
        <v>36</v>
      </c>
      <c r="B252" s="14"/>
      <c r="C252" s="26" t="s">
        <v>2610</v>
      </c>
      <c r="D252" s="29" t="s">
        <v>2611</v>
      </c>
      <c r="E252" s="33" t="s">
        <v>404</v>
      </c>
      <c r="F252" s="14">
        <v>0</v>
      </c>
      <c r="G252" s="14">
        <v>0</v>
      </c>
      <c r="H252" s="39">
        <v>11000</v>
      </c>
      <c r="I252" s="36" t="s">
        <v>2619</v>
      </c>
      <c r="J252" s="36" t="s">
        <v>2712</v>
      </c>
      <c r="K252" s="36" t="s">
        <v>2713</v>
      </c>
      <c r="L252" s="37" t="s">
        <v>2714</v>
      </c>
      <c r="M252" s="14"/>
      <c r="N252" s="9"/>
      <c r="O252" s="78"/>
    </row>
    <row r="253" spans="1:15" ht="102">
      <c r="A253" s="25">
        <v>37</v>
      </c>
      <c r="B253" s="14"/>
      <c r="C253" s="26" t="s">
        <v>2612</v>
      </c>
      <c r="D253" s="29" t="s">
        <v>2613</v>
      </c>
      <c r="E253" s="33" t="s">
        <v>404</v>
      </c>
      <c r="F253" s="14">
        <v>0</v>
      </c>
      <c r="G253" s="14">
        <v>0</v>
      </c>
      <c r="H253" s="39">
        <v>400</v>
      </c>
      <c r="I253" s="36" t="s">
        <v>2619</v>
      </c>
      <c r="J253" s="36" t="s">
        <v>2715</v>
      </c>
      <c r="K253" s="36" t="s">
        <v>2713</v>
      </c>
      <c r="L253" s="37" t="s">
        <v>2716</v>
      </c>
      <c r="M253" s="14"/>
      <c r="N253" s="9"/>
      <c r="O253" s="78"/>
    </row>
    <row r="254" spans="1:15" ht="102">
      <c r="A254" s="25">
        <v>38</v>
      </c>
      <c r="B254" s="14"/>
      <c r="C254" s="26" t="s">
        <v>2614</v>
      </c>
      <c r="D254" s="29" t="s">
        <v>2615</v>
      </c>
      <c r="E254" s="33" t="s">
        <v>404</v>
      </c>
      <c r="F254" s="14">
        <v>0</v>
      </c>
      <c r="G254" s="14">
        <v>0</v>
      </c>
      <c r="H254" s="39">
        <v>48000</v>
      </c>
      <c r="I254" s="36" t="s">
        <v>2619</v>
      </c>
      <c r="J254" s="36" t="s">
        <v>2717</v>
      </c>
      <c r="K254" s="36" t="s">
        <v>2718</v>
      </c>
      <c r="L254" s="37" t="s">
        <v>2719</v>
      </c>
      <c r="M254" s="14"/>
      <c r="N254" s="9"/>
      <c r="O254" s="78"/>
    </row>
    <row r="255" spans="1:15" ht="102">
      <c r="A255" s="25">
        <v>39</v>
      </c>
      <c r="B255" s="14"/>
      <c r="C255" s="26" t="s">
        <v>2614</v>
      </c>
      <c r="D255" s="29" t="s">
        <v>2615</v>
      </c>
      <c r="E255" s="33" t="s">
        <v>404</v>
      </c>
      <c r="F255" s="14">
        <v>0</v>
      </c>
      <c r="G255" s="14">
        <v>0</v>
      </c>
      <c r="H255" s="40">
        <v>12800</v>
      </c>
      <c r="I255" s="36" t="s">
        <v>2619</v>
      </c>
      <c r="J255" s="36" t="s">
        <v>2720</v>
      </c>
      <c r="K255" s="36" t="s">
        <v>2721</v>
      </c>
      <c r="L255" s="37" t="s">
        <v>2722</v>
      </c>
      <c r="M255" s="14"/>
      <c r="N255" s="9"/>
      <c r="O255" s="78"/>
    </row>
    <row r="256" spans="1:15" ht="102">
      <c r="A256" s="25">
        <v>40</v>
      </c>
      <c r="B256" s="14"/>
      <c r="C256" s="26" t="s">
        <v>2614</v>
      </c>
      <c r="D256" s="29" t="s">
        <v>2615</v>
      </c>
      <c r="E256" s="33" t="s">
        <v>404</v>
      </c>
      <c r="F256" s="14">
        <v>0</v>
      </c>
      <c r="G256" s="14">
        <v>0</v>
      </c>
      <c r="H256" s="39">
        <v>25600</v>
      </c>
      <c r="I256" s="36" t="s">
        <v>2619</v>
      </c>
      <c r="J256" s="36" t="s">
        <v>2723</v>
      </c>
      <c r="K256" s="36" t="s">
        <v>2724</v>
      </c>
      <c r="L256" s="37" t="s">
        <v>2725</v>
      </c>
      <c r="M256" s="14"/>
      <c r="N256" s="9"/>
      <c r="O256" s="78"/>
    </row>
    <row r="257" spans="1:15" ht="102">
      <c r="A257" s="25">
        <v>41</v>
      </c>
      <c r="B257" s="14"/>
      <c r="C257" s="26" t="s">
        <v>2616</v>
      </c>
      <c r="D257" s="29" t="s">
        <v>2617</v>
      </c>
      <c r="E257" s="33" t="s">
        <v>404</v>
      </c>
      <c r="F257" s="14">
        <v>0</v>
      </c>
      <c r="G257" s="14">
        <v>0</v>
      </c>
      <c r="H257" s="39">
        <v>300</v>
      </c>
      <c r="I257" s="36" t="s">
        <v>2619</v>
      </c>
      <c r="J257" s="36" t="s">
        <v>2726</v>
      </c>
      <c r="K257" s="36" t="s">
        <v>2727</v>
      </c>
      <c r="L257" s="37" t="s">
        <v>2728</v>
      </c>
      <c r="M257" s="14"/>
      <c r="N257" s="9"/>
      <c r="O257" s="78"/>
    </row>
    <row r="258" spans="1:15" ht="102">
      <c r="A258" s="25">
        <v>42</v>
      </c>
      <c r="B258" s="14"/>
      <c r="C258" s="26" t="s">
        <v>2618</v>
      </c>
      <c r="D258" s="29" t="s">
        <v>2593</v>
      </c>
      <c r="E258" s="33" t="s">
        <v>404</v>
      </c>
      <c r="F258" s="14">
        <v>0</v>
      </c>
      <c r="G258" s="14">
        <v>0</v>
      </c>
      <c r="H258" s="39">
        <v>6300</v>
      </c>
      <c r="I258" s="36" t="s">
        <v>2619</v>
      </c>
      <c r="J258" s="36" t="s">
        <v>2729</v>
      </c>
      <c r="K258" s="37" t="s">
        <v>2730</v>
      </c>
      <c r="L258" s="37" t="s">
        <v>2731</v>
      </c>
      <c r="M258" s="14"/>
      <c r="N258" s="9"/>
      <c r="O258" s="78"/>
    </row>
    <row r="259" spans="1:15" ht="102">
      <c r="A259" s="25">
        <v>43</v>
      </c>
      <c r="B259" s="14"/>
      <c r="C259" s="26" t="s">
        <v>2966</v>
      </c>
      <c r="D259" s="26" t="s">
        <v>2967</v>
      </c>
      <c r="E259" s="33" t="s">
        <v>404</v>
      </c>
      <c r="F259" s="14">
        <v>0</v>
      </c>
      <c r="G259" s="14">
        <v>0</v>
      </c>
      <c r="H259" s="38">
        <v>730000</v>
      </c>
      <c r="I259" s="36" t="s">
        <v>2619</v>
      </c>
      <c r="J259" s="36" t="s">
        <v>2970</v>
      </c>
      <c r="K259" s="36" t="s">
        <v>2971</v>
      </c>
      <c r="L259" s="37" t="s">
        <v>2972</v>
      </c>
      <c r="M259" s="14"/>
      <c r="N259" s="9"/>
      <c r="O259" s="78"/>
    </row>
    <row r="260" spans="1:15" ht="20.25" customHeight="1">
      <c r="A260" s="12">
        <v>3</v>
      </c>
      <c r="B260" s="161" t="s">
        <v>1553</v>
      </c>
      <c r="C260" s="161"/>
      <c r="D260" s="161"/>
      <c r="E260" s="161"/>
      <c r="F260" s="161"/>
      <c r="G260" s="161"/>
      <c r="H260" s="161"/>
      <c r="I260" s="161"/>
      <c r="J260" s="161"/>
      <c r="K260" s="161"/>
      <c r="L260" s="161"/>
      <c r="M260" s="161"/>
      <c r="N260" s="161"/>
      <c r="O260" s="78"/>
    </row>
    <row r="261" spans="1:15" ht="20.25" customHeight="1">
      <c r="A261" s="9"/>
      <c r="B261" s="148" t="s">
        <v>1716</v>
      </c>
      <c r="C261" s="148"/>
      <c r="D261" s="14"/>
      <c r="E261" s="83">
        <f>COUNTA(E262:E337)</f>
        <v>76</v>
      </c>
      <c r="F261" s="25">
        <f>SUM(F263:F337)</f>
        <v>5400</v>
      </c>
      <c r="G261" s="14">
        <f>SUM(G262:G337)</f>
        <v>0</v>
      </c>
      <c r="H261" s="25">
        <f>SUM(H262:H337)</f>
        <v>3173666</v>
      </c>
      <c r="I261" s="9"/>
      <c r="J261" s="9"/>
      <c r="K261" s="9"/>
      <c r="L261" s="9"/>
      <c r="M261" s="9"/>
      <c r="N261" s="9"/>
      <c r="O261" s="78"/>
    </row>
    <row r="262" spans="1:15" ht="36">
      <c r="A262" s="25">
        <v>1</v>
      </c>
      <c r="B262" s="14"/>
      <c r="C262" s="7" t="s">
        <v>3755</v>
      </c>
      <c r="D262" s="6" t="s">
        <v>3756</v>
      </c>
      <c r="E262" s="6" t="s">
        <v>3757</v>
      </c>
      <c r="F262" s="147">
        <v>0</v>
      </c>
      <c r="G262" s="14">
        <v>0</v>
      </c>
      <c r="H262" s="19">
        <v>5800</v>
      </c>
      <c r="I262" s="7" t="s">
        <v>467</v>
      </c>
      <c r="J262" s="7" t="s">
        <v>3858</v>
      </c>
      <c r="K262" s="7" t="s">
        <v>3859</v>
      </c>
      <c r="L262" s="70" t="s">
        <v>3860</v>
      </c>
      <c r="M262" s="14"/>
      <c r="N262" s="14"/>
      <c r="O262" s="78"/>
    </row>
    <row r="263" spans="1:15" ht="36">
      <c r="A263" s="25">
        <v>2</v>
      </c>
      <c r="B263" s="14"/>
      <c r="C263" s="7" t="s">
        <v>3755</v>
      </c>
      <c r="D263" s="6" t="s">
        <v>3756</v>
      </c>
      <c r="E263" s="6" t="s">
        <v>3758</v>
      </c>
      <c r="F263" s="14">
        <v>0</v>
      </c>
      <c r="G263" s="14">
        <v>0</v>
      </c>
      <c r="H263" s="19">
        <v>7000</v>
      </c>
      <c r="I263" s="7" t="s">
        <v>467</v>
      </c>
      <c r="J263" s="7" t="s">
        <v>3861</v>
      </c>
      <c r="K263" s="7" t="s">
        <v>3862</v>
      </c>
      <c r="L263" s="70" t="s">
        <v>3863</v>
      </c>
      <c r="M263" s="14"/>
      <c r="N263" s="14"/>
      <c r="O263" s="78"/>
    </row>
    <row r="264" spans="1:15" ht="36">
      <c r="A264" s="25">
        <v>3</v>
      </c>
      <c r="B264" s="14"/>
      <c r="C264" s="7" t="s">
        <v>3755</v>
      </c>
      <c r="D264" s="6" t="s">
        <v>3756</v>
      </c>
      <c r="E264" s="6" t="s">
        <v>3759</v>
      </c>
      <c r="F264" s="14">
        <v>0</v>
      </c>
      <c r="G264" s="14">
        <v>0</v>
      </c>
      <c r="H264" s="19">
        <v>8750</v>
      </c>
      <c r="I264" s="7" t="s">
        <v>467</v>
      </c>
      <c r="J264" s="7" t="s">
        <v>3864</v>
      </c>
      <c r="K264" s="7" t="s">
        <v>3865</v>
      </c>
      <c r="L264" s="70" t="s">
        <v>3866</v>
      </c>
      <c r="M264" s="14"/>
      <c r="N264" s="14"/>
      <c r="O264" s="78"/>
    </row>
    <row r="265" spans="1:15" ht="36">
      <c r="A265" s="25">
        <v>4</v>
      </c>
      <c r="B265" s="14"/>
      <c r="C265" s="7" t="s">
        <v>3755</v>
      </c>
      <c r="D265" s="6" t="s">
        <v>3756</v>
      </c>
      <c r="E265" s="6" t="s">
        <v>3760</v>
      </c>
      <c r="F265" s="14">
        <v>0</v>
      </c>
      <c r="G265" s="14">
        <v>0</v>
      </c>
      <c r="H265" s="19">
        <v>10500</v>
      </c>
      <c r="I265" s="7" t="s">
        <v>467</v>
      </c>
      <c r="J265" s="7" t="s">
        <v>3867</v>
      </c>
      <c r="K265" s="7" t="s">
        <v>3868</v>
      </c>
      <c r="L265" s="70" t="s">
        <v>3869</v>
      </c>
      <c r="M265" s="14"/>
      <c r="N265" s="14"/>
      <c r="O265" s="78"/>
    </row>
    <row r="266" spans="1:15" ht="36">
      <c r="A266" s="25">
        <v>5</v>
      </c>
      <c r="B266" s="14"/>
      <c r="C266" s="7" t="s">
        <v>3755</v>
      </c>
      <c r="D266" s="6" t="s">
        <v>3756</v>
      </c>
      <c r="E266" s="6" t="s">
        <v>3761</v>
      </c>
      <c r="F266" s="14">
        <v>0</v>
      </c>
      <c r="G266" s="14">
        <v>0</v>
      </c>
      <c r="H266" s="19">
        <v>131</v>
      </c>
      <c r="I266" s="7" t="s">
        <v>467</v>
      </c>
      <c r="J266" s="7" t="s">
        <v>3870</v>
      </c>
      <c r="K266" s="7" t="s">
        <v>3871</v>
      </c>
      <c r="L266" s="70" t="s">
        <v>3869</v>
      </c>
      <c r="M266" s="14"/>
      <c r="N266" s="14"/>
      <c r="O266" s="78"/>
    </row>
    <row r="267" spans="1:15" ht="36">
      <c r="A267" s="25">
        <v>6</v>
      </c>
      <c r="B267" s="14"/>
      <c r="C267" s="7" t="s">
        <v>3755</v>
      </c>
      <c r="D267" s="6" t="s">
        <v>3756</v>
      </c>
      <c r="E267" s="6" t="s">
        <v>3762</v>
      </c>
      <c r="F267" s="14">
        <v>0</v>
      </c>
      <c r="G267" s="14">
        <v>0</v>
      </c>
      <c r="H267" s="19">
        <v>219</v>
      </c>
      <c r="I267" s="7" t="s">
        <v>467</v>
      </c>
      <c r="J267" s="7" t="s">
        <v>3872</v>
      </c>
      <c r="K267" s="7" t="s">
        <v>3873</v>
      </c>
      <c r="L267" s="70" t="s">
        <v>3866</v>
      </c>
      <c r="M267" s="14"/>
      <c r="N267" s="14"/>
      <c r="O267" s="78"/>
    </row>
    <row r="268" spans="1:15" ht="36">
      <c r="A268" s="25">
        <v>7</v>
      </c>
      <c r="B268" s="14"/>
      <c r="C268" s="7" t="s">
        <v>3763</v>
      </c>
      <c r="D268" s="6" t="s">
        <v>3764</v>
      </c>
      <c r="E268" s="6" t="s">
        <v>3765</v>
      </c>
      <c r="F268" s="14">
        <v>0</v>
      </c>
      <c r="G268" s="14">
        <v>0</v>
      </c>
      <c r="H268" s="19">
        <v>450</v>
      </c>
      <c r="I268" s="7" t="s">
        <v>467</v>
      </c>
      <c r="J268" s="7" t="s">
        <v>3874</v>
      </c>
      <c r="K268" s="7" t="s">
        <v>3875</v>
      </c>
      <c r="L268" s="70" t="s">
        <v>3876</v>
      </c>
      <c r="M268" s="14"/>
      <c r="N268" s="14"/>
      <c r="O268" s="78"/>
    </row>
    <row r="269" spans="1:15" ht="36">
      <c r="A269" s="25">
        <v>8</v>
      </c>
      <c r="B269" s="14"/>
      <c r="C269" s="7" t="s">
        <v>3766</v>
      </c>
      <c r="D269" s="6" t="s">
        <v>3767</v>
      </c>
      <c r="E269" s="6" t="s">
        <v>3768</v>
      </c>
      <c r="F269" s="14">
        <v>0</v>
      </c>
      <c r="G269" s="14">
        <v>0</v>
      </c>
      <c r="H269" s="19">
        <v>11100</v>
      </c>
      <c r="I269" s="7" t="s">
        <v>467</v>
      </c>
      <c r="J269" s="7" t="s">
        <v>3877</v>
      </c>
      <c r="K269" s="7" t="s">
        <v>3878</v>
      </c>
      <c r="L269" s="70" t="s">
        <v>3879</v>
      </c>
      <c r="M269" s="14"/>
      <c r="N269" s="14"/>
      <c r="O269" s="78"/>
    </row>
    <row r="270" spans="1:15" ht="36">
      <c r="A270" s="25">
        <v>9</v>
      </c>
      <c r="B270" s="14"/>
      <c r="C270" s="7" t="s">
        <v>3769</v>
      </c>
      <c r="D270" s="6" t="s">
        <v>3767</v>
      </c>
      <c r="E270" s="6" t="s">
        <v>3770</v>
      </c>
      <c r="F270" s="14">
        <v>0</v>
      </c>
      <c r="G270" s="14">
        <v>0</v>
      </c>
      <c r="H270" s="19">
        <v>200</v>
      </c>
      <c r="I270" s="7" t="s">
        <v>467</v>
      </c>
      <c r="J270" s="7" t="s">
        <v>3880</v>
      </c>
      <c r="K270" s="7" t="s">
        <v>3881</v>
      </c>
      <c r="L270" s="7" t="s">
        <v>3882</v>
      </c>
      <c r="M270" s="14"/>
      <c r="N270" s="14"/>
      <c r="O270" s="78"/>
    </row>
    <row r="271" spans="1:15" ht="36">
      <c r="A271" s="25">
        <v>10</v>
      </c>
      <c r="B271" s="14"/>
      <c r="C271" s="7" t="s">
        <v>3771</v>
      </c>
      <c r="D271" s="6" t="s">
        <v>3767</v>
      </c>
      <c r="E271" s="6" t="s">
        <v>3772</v>
      </c>
      <c r="F271" s="14">
        <v>0</v>
      </c>
      <c r="G271" s="14">
        <v>0</v>
      </c>
      <c r="H271" s="19">
        <v>1500</v>
      </c>
      <c r="I271" s="7" t="s">
        <v>467</v>
      </c>
      <c r="J271" s="7" t="s">
        <v>3883</v>
      </c>
      <c r="K271" s="7" t="s">
        <v>3884</v>
      </c>
      <c r="L271" s="7" t="s">
        <v>3885</v>
      </c>
      <c r="M271" s="14"/>
      <c r="N271" s="14"/>
      <c r="O271" s="78"/>
    </row>
    <row r="272" spans="1:15" ht="36">
      <c r="A272" s="25">
        <v>11</v>
      </c>
      <c r="B272" s="14"/>
      <c r="C272" s="7" t="s">
        <v>3773</v>
      </c>
      <c r="D272" s="6" t="s">
        <v>3774</v>
      </c>
      <c r="E272" s="6" t="s">
        <v>3775</v>
      </c>
      <c r="F272" s="14">
        <v>0</v>
      </c>
      <c r="G272" s="14">
        <v>0</v>
      </c>
      <c r="H272" s="19">
        <v>6900</v>
      </c>
      <c r="I272" s="7" t="s">
        <v>3886</v>
      </c>
      <c r="J272" s="7" t="s">
        <v>3887</v>
      </c>
      <c r="K272" s="7" t="s">
        <v>3888</v>
      </c>
      <c r="L272" s="7" t="s">
        <v>3889</v>
      </c>
      <c r="M272" s="14"/>
      <c r="N272" s="14"/>
      <c r="O272" s="78"/>
    </row>
    <row r="273" spans="1:15" ht="36">
      <c r="A273" s="25">
        <v>12</v>
      </c>
      <c r="B273" s="14"/>
      <c r="C273" s="7" t="s">
        <v>3776</v>
      </c>
      <c r="D273" s="6" t="s">
        <v>3777</v>
      </c>
      <c r="E273" s="6" t="s">
        <v>3778</v>
      </c>
      <c r="F273" s="14">
        <v>0</v>
      </c>
      <c r="G273" s="14">
        <v>0</v>
      </c>
      <c r="H273" s="19">
        <v>15500</v>
      </c>
      <c r="I273" s="7" t="s">
        <v>467</v>
      </c>
      <c r="J273" s="7" t="s">
        <v>3890</v>
      </c>
      <c r="K273" s="7" t="s">
        <v>3891</v>
      </c>
      <c r="L273" s="7" t="s">
        <v>3892</v>
      </c>
      <c r="M273" s="14"/>
      <c r="N273" s="14"/>
      <c r="O273" s="78"/>
    </row>
    <row r="274" spans="1:15" ht="36">
      <c r="A274" s="25">
        <v>13</v>
      </c>
      <c r="B274" s="14"/>
      <c r="C274" s="7" t="s">
        <v>3779</v>
      </c>
      <c r="D274" s="6" t="s">
        <v>3777</v>
      </c>
      <c r="E274" s="6" t="s">
        <v>3780</v>
      </c>
      <c r="F274" s="14">
        <v>0</v>
      </c>
      <c r="G274" s="14">
        <v>0</v>
      </c>
      <c r="H274" s="19">
        <v>110111</v>
      </c>
      <c r="I274" s="7" t="s">
        <v>467</v>
      </c>
      <c r="J274" s="7" t="s">
        <v>3893</v>
      </c>
      <c r="K274" s="7" t="s">
        <v>3894</v>
      </c>
      <c r="L274" s="7" t="s">
        <v>3895</v>
      </c>
      <c r="M274" s="14"/>
      <c r="N274" s="14"/>
      <c r="O274" s="78"/>
    </row>
    <row r="275" spans="1:15" ht="36">
      <c r="A275" s="25">
        <v>14</v>
      </c>
      <c r="B275" s="14"/>
      <c r="C275" s="7" t="s">
        <v>3779</v>
      </c>
      <c r="D275" s="6" t="s">
        <v>3777</v>
      </c>
      <c r="E275" s="6" t="s">
        <v>3781</v>
      </c>
      <c r="F275" s="14">
        <v>0</v>
      </c>
      <c r="G275" s="14">
        <v>0</v>
      </c>
      <c r="H275" s="19">
        <v>2753</v>
      </c>
      <c r="I275" s="7" t="s">
        <v>467</v>
      </c>
      <c r="J275" s="7" t="s">
        <v>3896</v>
      </c>
      <c r="K275" s="7" t="s">
        <v>3897</v>
      </c>
      <c r="L275" s="7" t="s">
        <v>3895</v>
      </c>
      <c r="M275" s="14"/>
      <c r="N275" s="14"/>
      <c r="O275" s="78"/>
    </row>
    <row r="276" spans="1:15" ht="36">
      <c r="A276" s="25">
        <v>15</v>
      </c>
      <c r="B276" s="14"/>
      <c r="C276" s="7" t="s">
        <v>3782</v>
      </c>
      <c r="D276" s="6" t="s">
        <v>3777</v>
      </c>
      <c r="E276" s="6" t="s">
        <v>3783</v>
      </c>
      <c r="F276" s="14">
        <v>0</v>
      </c>
      <c r="G276" s="14">
        <v>0</v>
      </c>
      <c r="H276" s="19">
        <v>2870</v>
      </c>
      <c r="I276" s="7" t="s">
        <v>3886</v>
      </c>
      <c r="J276" s="7" t="s">
        <v>3898</v>
      </c>
      <c r="K276" s="7" t="s">
        <v>3899</v>
      </c>
      <c r="L276" s="7" t="s">
        <v>3900</v>
      </c>
      <c r="M276" s="14"/>
      <c r="N276" s="14"/>
      <c r="O276" s="78"/>
    </row>
    <row r="277" spans="1:15" ht="36">
      <c r="A277" s="25">
        <v>16</v>
      </c>
      <c r="B277" s="14"/>
      <c r="C277" s="7" t="s">
        <v>3782</v>
      </c>
      <c r="D277" s="6" t="s">
        <v>3777</v>
      </c>
      <c r="E277" s="6" t="s">
        <v>3784</v>
      </c>
      <c r="F277" s="14">
        <v>0</v>
      </c>
      <c r="G277" s="14">
        <v>0</v>
      </c>
      <c r="H277" s="144" t="s">
        <v>3901</v>
      </c>
      <c r="I277" s="7" t="s">
        <v>3886</v>
      </c>
      <c r="J277" s="7" t="s">
        <v>3902</v>
      </c>
      <c r="K277" s="7" t="s">
        <v>3903</v>
      </c>
      <c r="L277" s="7" t="s">
        <v>3900</v>
      </c>
      <c r="M277" s="14"/>
      <c r="N277" s="14"/>
      <c r="O277" s="78"/>
    </row>
    <row r="278" spans="1:15" ht="36">
      <c r="A278" s="25">
        <v>17</v>
      </c>
      <c r="B278" s="14"/>
      <c r="C278" s="7" t="s">
        <v>3763</v>
      </c>
      <c r="D278" s="6" t="s">
        <v>3764</v>
      </c>
      <c r="E278" s="6" t="s">
        <v>3785</v>
      </c>
      <c r="F278" s="14">
        <v>0</v>
      </c>
      <c r="G278" s="14">
        <v>0</v>
      </c>
      <c r="H278" s="19">
        <v>36000</v>
      </c>
      <c r="I278" s="7" t="s">
        <v>467</v>
      </c>
      <c r="J278" s="7" t="s">
        <v>3904</v>
      </c>
      <c r="K278" s="7" t="s">
        <v>3905</v>
      </c>
      <c r="L278" s="7" t="s">
        <v>3906</v>
      </c>
      <c r="M278" s="14"/>
      <c r="N278" s="14"/>
      <c r="O278" s="78"/>
    </row>
    <row r="279" spans="1:15" ht="36">
      <c r="A279" s="25">
        <v>18</v>
      </c>
      <c r="B279" s="14"/>
      <c r="C279" s="7" t="s">
        <v>3786</v>
      </c>
      <c r="D279" s="6" t="s">
        <v>3787</v>
      </c>
      <c r="E279" s="7" t="s">
        <v>3788</v>
      </c>
      <c r="F279" s="14">
        <v>0</v>
      </c>
      <c r="G279" s="14">
        <v>0</v>
      </c>
      <c r="H279" s="144">
        <v>307</v>
      </c>
      <c r="I279" s="7" t="s">
        <v>467</v>
      </c>
      <c r="J279" s="7" t="s">
        <v>3907</v>
      </c>
      <c r="K279" s="7" t="s">
        <v>3908</v>
      </c>
      <c r="L279" s="7" t="s">
        <v>3909</v>
      </c>
      <c r="M279" s="14"/>
      <c r="N279" s="14"/>
      <c r="O279" s="78"/>
    </row>
    <row r="280" spans="1:15" ht="36">
      <c r="A280" s="25">
        <v>19</v>
      </c>
      <c r="B280" s="14"/>
      <c r="C280" s="7" t="s">
        <v>3789</v>
      </c>
      <c r="D280" s="6" t="s">
        <v>3787</v>
      </c>
      <c r="E280" s="7" t="s">
        <v>3790</v>
      </c>
      <c r="F280" s="14">
        <v>0</v>
      </c>
      <c r="G280" s="14">
        <v>0</v>
      </c>
      <c r="H280" s="144">
        <v>16000</v>
      </c>
      <c r="I280" s="7" t="s">
        <v>467</v>
      </c>
      <c r="J280" s="7" t="s">
        <v>3910</v>
      </c>
      <c r="K280" s="7" t="s">
        <v>3911</v>
      </c>
      <c r="L280" s="7" t="s">
        <v>3912</v>
      </c>
      <c r="M280" s="14"/>
      <c r="N280" s="14"/>
      <c r="O280" s="78"/>
    </row>
    <row r="281" spans="1:15" ht="36">
      <c r="A281" s="25">
        <v>20</v>
      </c>
      <c r="B281" s="14"/>
      <c r="C281" s="7" t="s">
        <v>3789</v>
      </c>
      <c r="D281" s="6" t="s">
        <v>3787</v>
      </c>
      <c r="E281" s="7" t="s">
        <v>3791</v>
      </c>
      <c r="F281" s="14">
        <v>0</v>
      </c>
      <c r="G281" s="14">
        <v>0</v>
      </c>
      <c r="H281" s="144">
        <v>30000</v>
      </c>
      <c r="I281" s="7" t="s">
        <v>467</v>
      </c>
      <c r="J281" s="7" t="s">
        <v>3913</v>
      </c>
      <c r="K281" s="7" t="s">
        <v>3914</v>
      </c>
      <c r="L281" s="7" t="s">
        <v>3912</v>
      </c>
      <c r="M281" s="14"/>
      <c r="N281" s="14"/>
      <c r="O281" s="78"/>
    </row>
    <row r="282" spans="1:15" ht="36">
      <c r="A282" s="25">
        <v>21</v>
      </c>
      <c r="B282" s="14"/>
      <c r="C282" s="7" t="s">
        <v>3792</v>
      </c>
      <c r="D282" s="6" t="s">
        <v>3793</v>
      </c>
      <c r="E282" s="7" t="s">
        <v>3794</v>
      </c>
      <c r="F282" s="14">
        <v>0</v>
      </c>
      <c r="G282" s="14">
        <v>0</v>
      </c>
      <c r="H282" s="144">
        <v>44000</v>
      </c>
      <c r="I282" s="7" t="s">
        <v>467</v>
      </c>
      <c r="J282" s="7" t="s">
        <v>3915</v>
      </c>
      <c r="K282" s="7" t="s">
        <v>3916</v>
      </c>
      <c r="L282" s="7" t="s">
        <v>3917</v>
      </c>
      <c r="M282" s="14"/>
      <c r="N282" s="14"/>
      <c r="O282" s="78"/>
    </row>
    <row r="283" spans="1:15" ht="36">
      <c r="A283" s="25">
        <v>22</v>
      </c>
      <c r="B283" s="14"/>
      <c r="C283" s="7" t="s">
        <v>3795</v>
      </c>
      <c r="D283" s="7" t="s">
        <v>3796</v>
      </c>
      <c r="E283" s="7" t="s">
        <v>3797</v>
      </c>
      <c r="F283" s="6">
        <v>600</v>
      </c>
      <c r="G283" s="14">
        <v>0</v>
      </c>
      <c r="H283" s="144">
        <v>9000</v>
      </c>
      <c r="I283" s="7" t="s">
        <v>3886</v>
      </c>
      <c r="J283" s="7" t="s">
        <v>3918</v>
      </c>
      <c r="K283" s="7" t="s">
        <v>3919</v>
      </c>
      <c r="L283" s="7" t="s">
        <v>3920</v>
      </c>
      <c r="M283" s="14"/>
      <c r="N283" s="14"/>
      <c r="O283" s="78"/>
    </row>
    <row r="284" spans="1:15" ht="36">
      <c r="A284" s="25">
        <v>23</v>
      </c>
      <c r="B284" s="14"/>
      <c r="C284" s="7" t="s">
        <v>3795</v>
      </c>
      <c r="D284" s="7" t="s">
        <v>3796</v>
      </c>
      <c r="E284" s="7" t="s">
        <v>3798</v>
      </c>
      <c r="F284" s="6">
        <v>600</v>
      </c>
      <c r="G284" s="14">
        <v>0</v>
      </c>
      <c r="H284" s="144">
        <v>6400</v>
      </c>
      <c r="I284" s="7" t="s">
        <v>3886</v>
      </c>
      <c r="J284" s="7" t="s">
        <v>3921</v>
      </c>
      <c r="K284" s="7" t="s">
        <v>3922</v>
      </c>
      <c r="L284" s="7" t="s">
        <v>2015</v>
      </c>
      <c r="M284" s="14"/>
      <c r="N284" s="14"/>
      <c r="O284" s="78"/>
    </row>
    <row r="285" spans="1:15" ht="36">
      <c r="A285" s="25">
        <v>24</v>
      </c>
      <c r="B285" s="14"/>
      <c r="C285" s="7" t="s">
        <v>3795</v>
      </c>
      <c r="D285" s="7" t="s">
        <v>3796</v>
      </c>
      <c r="E285" s="7" t="s">
        <v>3799</v>
      </c>
      <c r="F285" s="16">
        <v>600</v>
      </c>
      <c r="G285" s="14">
        <v>0</v>
      </c>
      <c r="H285" s="144">
        <v>2900</v>
      </c>
      <c r="I285" s="7" t="s">
        <v>3886</v>
      </c>
      <c r="J285" s="7" t="s">
        <v>3923</v>
      </c>
      <c r="K285" s="7" t="s">
        <v>3924</v>
      </c>
      <c r="L285" s="7" t="s">
        <v>3925</v>
      </c>
      <c r="M285" s="14"/>
      <c r="N285" s="14"/>
      <c r="O285" s="78"/>
    </row>
    <row r="286" spans="1:15" ht="36">
      <c r="A286" s="25">
        <v>25</v>
      </c>
      <c r="B286" s="14"/>
      <c r="C286" s="7" t="s">
        <v>3795</v>
      </c>
      <c r="D286" s="7" t="s">
        <v>3796</v>
      </c>
      <c r="E286" s="7" t="s">
        <v>3800</v>
      </c>
      <c r="F286" s="24">
        <v>1800</v>
      </c>
      <c r="G286" s="14">
        <v>0</v>
      </c>
      <c r="H286" s="144">
        <v>10338</v>
      </c>
      <c r="I286" s="7" t="s">
        <v>3886</v>
      </c>
      <c r="J286" s="7" t="s">
        <v>3926</v>
      </c>
      <c r="K286" s="7" t="s">
        <v>3927</v>
      </c>
      <c r="L286" s="7" t="s">
        <v>3928</v>
      </c>
      <c r="M286" s="14"/>
      <c r="N286" s="14"/>
      <c r="O286" s="78"/>
    </row>
    <row r="287" spans="1:15" ht="36">
      <c r="A287" s="25">
        <v>26</v>
      </c>
      <c r="B287" s="14"/>
      <c r="C287" s="7" t="s">
        <v>3795</v>
      </c>
      <c r="D287" s="7" t="s">
        <v>3796</v>
      </c>
      <c r="E287" s="7" t="s">
        <v>3801</v>
      </c>
      <c r="F287" s="16">
        <v>1800</v>
      </c>
      <c r="G287" s="14">
        <v>0</v>
      </c>
      <c r="H287" s="144">
        <v>8950</v>
      </c>
      <c r="I287" s="7" t="s">
        <v>3886</v>
      </c>
      <c r="J287" s="7" t="s">
        <v>3929</v>
      </c>
      <c r="K287" s="7" t="s">
        <v>3930</v>
      </c>
      <c r="L287" s="7" t="s">
        <v>3931</v>
      </c>
      <c r="M287" s="14"/>
      <c r="N287" s="14"/>
      <c r="O287" s="78"/>
    </row>
    <row r="288" spans="1:15" ht="36">
      <c r="A288" s="25">
        <v>27</v>
      </c>
      <c r="B288" s="14"/>
      <c r="C288" s="7" t="s">
        <v>3802</v>
      </c>
      <c r="D288" s="7" t="s">
        <v>3793</v>
      </c>
      <c r="E288" s="7" t="s">
        <v>3803</v>
      </c>
      <c r="F288" s="19">
        <v>0</v>
      </c>
      <c r="G288" s="14">
        <v>0</v>
      </c>
      <c r="H288" s="144">
        <v>10500</v>
      </c>
      <c r="I288" s="7" t="s">
        <v>467</v>
      </c>
      <c r="J288" s="7" t="s">
        <v>3932</v>
      </c>
      <c r="K288" s="7" t="s">
        <v>3933</v>
      </c>
      <c r="L288" s="7" t="s">
        <v>3934</v>
      </c>
      <c r="M288" s="14"/>
      <c r="N288" s="14"/>
      <c r="O288" s="78"/>
    </row>
    <row r="289" spans="1:15" ht="36">
      <c r="A289" s="25">
        <v>28</v>
      </c>
      <c r="B289" s="14"/>
      <c r="C289" s="7" t="s">
        <v>3804</v>
      </c>
      <c r="D289" s="7" t="s">
        <v>3805</v>
      </c>
      <c r="E289" s="7" t="s">
        <v>3806</v>
      </c>
      <c r="F289" s="19">
        <v>0</v>
      </c>
      <c r="G289" s="14">
        <v>0</v>
      </c>
      <c r="H289" s="144">
        <v>7200</v>
      </c>
      <c r="I289" s="7" t="s">
        <v>467</v>
      </c>
      <c r="J289" s="7" t="s">
        <v>3935</v>
      </c>
      <c r="K289" s="7" t="s">
        <v>3936</v>
      </c>
      <c r="L289" s="7" t="s">
        <v>3937</v>
      </c>
      <c r="M289" s="14"/>
      <c r="N289" s="14"/>
      <c r="O289" s="78"/>
    </row>
    <row r="290" spans="1:15" ht="36">
      <c r="A290" s="25">
        <v>29</v>
      </c>
      <c r="B290" s="14"/>
      <c r="C290" s="7" t="s">
        <v>3807</v>
      </c>
      <c r="D290" s="7" t="s">
        <v>3808</v>
      </c>
      <c r="E290" s="7" t="s">
        <v>3809</v>
      </c>
      <c r="F290" s="19">
        <v>0</v>
      </c>
      <c r="G290" s="14">
        <v>0</v>
      </c>
      <c r="H290" s="144">
        <v>14950</v>
      </c>
      <c r="I290" s="7" t="s">
        <v>467</v>
      </c>
      <c r="J290" s="7" t="s">
        <v>3938</v>
      </c>
      <c r="K290" s="7" t="s">
        <v>3939</v>
      </c>
      <c r="L290" s="7" t="s">
        <v>3940</v>
      </c>
      <c r="M290" s="14"/>
      <c r="N290" s="14"/>
      <c r="O290" s="78"/>
    </row>
    <row r="291" spans="1:15" ht="36">
      <c r="A291" s="25">
        <v>30</v>
      </c>
      <c r="B291" s="14"/>
      <c r="C291" s="7" t="s">
        <v>3810</v>
      </c>
      <c r="D291" s="7" t="s">
        <v>3811</v>
      </c>
      <c r="E291" s="7" t="s">
        <v>3812</v>
      </c>
      <c r="F291" s="19">
        <v>0</v>
      </c>
      <c r="G291" s="14">
        <v>0</v>
      </c>
      <c r="H291" s="144">
        <v>300000</v>
      </c>
      <c r="I291" s="7" t="s">
        <v>467</v>
      </c>
      <c r="J291" s="7" t="s">
        <v>3941</v>
      </c>
      <c r="K291" s="7" t="s">
        <v>3942</v>
      </c>
      <c r="L291" s="7" t="s">
        <v>3943</v>
      </c>
      <c r="M291" s="14"/>
      <c r="N291" s="14"/>
      <c r="O291" s="78"/>
    </row>
    <row r="292" spans="1:15" ht="36">
      <c r="A292" s="25">
        <v>31</v>
      </c>
      <c r="B292" s="14"/>
      <c r="C292" s="7" t="s">
        <v>3813</v>
      </c>
      <c r="D292" s="7" t="s">
        <v>3814</v>
      </c>
      <c r="E292" s="7" t="s">
        <v>3815</v>
      </c>
      <c r="F292" s="19">
        <v>0</v>
      </c>
      <c r="G292" s="14">
        <v>0</v>
      </c>
      <c r="H292" s="144">
        <v>90000</v>
      </c>
      <c r="I292" s="7" t="s">
        <v>467</v>
      </c>
      <c r="J292" s="7" t="s">
        <v>3944</v>
      </c>
      <c r="K292" s="7" t="s">
        <v>3945</v>
      </c>
      <c r="L292" s="7" t="s">
        <v>3946</v>
      </c>
      <c r="M292" s="14"/>
      <c r="N292" s="14"/>
      <c r="O292" s="78"/>
    </row>
    <row r="293" spans="1:15" ht="36">
      <c r="A293" s="25">
        <v>32</v>
      </c>
      <c r="B293" s="14"/>
      <c r="C293" s="7" t="s">
        <v>3813</v>
      </c>
      <c r="D293" s="7" t="s">
        <v>3814</v>
      </c>
      <c r="E293" s="7" t="s">
        <v>3816</v>
      </c>
      <c r="F293" s="19">
        <v>0</v>
      </c>
      <c r="G293" s="14">
        <v>0</v>
      </c>
      <c r="H293" s="144">
        <v>45000</v>
      </c>
      <c r="I293" s="7" t="s">
        <v>467</v>
      </c>
      <c r="J293" s="7" t="s">
        <v>3947</v>
      </c>
      <c r="K293" s="7" t="s">
        <v>3948</v>
      </c>
      <c r="L293" s="7" t="s">
        <v>3949</v>
      </c>
      <c r="M293" s="14"/>
      <c r="N293" s="14"/>
      <c r="O293" s="78"/>
    </row>
    <row r="294" spans="1:15" ht="36">
      <c r="A294" s="25">
        <v>33</v>
      </c>
      <c r="B294" s="14"/>
      <c r="C294" s="7" t="s">
        <v>3813</v>
      </c>
      <c r="D294" s="7" t="s">
        <v>3814</v>
      </c>
      <c r="E294" s="7" t="s">
        <v>3817</v>
      </c>
      <c r="F294" s="19">
        <v>0</v>
      </c>
      <c r="G294" s="14">
        <v>0</v>
      </c>
      <c r="H294" s="144">
        <v>14000</v>
      </c>
      <c r="I294" s="7" t="s">
        <v>467</v>
      </c>
      <c r="J294" s="7" t="s">
        <v>3950</v>
      </c>
      <c r="K294" s="7" t="s">
        <v>3951</v>
      </c>
      <c r="L294" s="7" t="s">
        <v>3952</v>
      </c>
      <c r="M294" s="14"/>
      <c r="N294" s="14"/>
      <c r="O294" s="78"/>
    </row>
    <row r="295" spans="1:15" ht="36">
      <c r="A295" s="25">
        <v>34</v>
      </c>
      <c r="B295" s="14"/>
      <c r="C295" s="7" t="s">
        <v>3813</v>
      </c>
      <c r="D295" s="7" t="s">
        <v>3814</v>
      </c>
      <c r="E295" s="7" t="s">
        <v>3818</v>
      </c>
      <c r="F295" s="19">
        <v>0</v>
      </c>
      <c r="G295" s="14">
        <v>0</v>
      </c>
      <c r="H295" s="144">
        <v>279200</v>
      </c>
      <c r="I295" s="7" t="s">
        <v>467</v>
      </c>
      <c r="J295" s="7" t="s">
        <v>3953</v>
      </c>
      <c r="K295" s="7" t="s">
        <v>3954</v>
      </c>
      <c r="L295" s="7" t="s">
        <v>3955</v>
      </c>
      <c r="M295" s="14"/>
      <c r="N295" s="14"/>
      <c r="O295" s="78"/>
    </row>
    <row r="296" spans="1:15" ht="36">
      <c r="A296" s="25">
        <v>35</v>
      </c>
      <c r="B296" s="14"/>
      <c r="C296" s="7" t="s">
        <v>3813</v>
      </c>
      <c r="D296" s="7" t="s">
        <v>3814</v>
      </c>
      <c r="E296" s="7" t="s">
        <v>3791</v>
      </c>
      <c r="F296" s="19">
        <v>0</v>
      </c>
      <c r="G296" s="14">
        <v>0</v>
      </c>
      <c r="H296" s="144">
        <v>30000</v>
      </c>
      <c r="I296" s="7" t="s">
        <v>467</v>
      </c>
      <c r="J296" s="7" t="s">
        <v>3956</v>
      </c>
      <c r="K296" s="7" t="s">
        <v>3957</v>
      </c>
      <c r="L296" s="7" t="s">
        <v>3958</v>
      </c>
      <c r="M296" s="14"/>
      <c r="N296" s="14"/>
      <c r="O296" s="78"/>
    </row>
    <row r="297" spans="1:15" ht="36">
      <c r="A297" s="25">
        <v>36</v>
      </c>
      <c r="B297" s="14"/>
      <c r="C297" s="7" t="s">
        <v>3819</v>
      </c>
      <c r="D297" s="7" t="s">
        <v>3814</v>
      </c>
      <c r="E297" s="7" t="s">
        <v>3820</v>
      </c>
      <c r="F297" s="19">
        <v>0</v>
      </c>
      <c r="G297" s="14">
        <v>0</v>
      </c>
      <c r="H297" s="144">
        <v>82782</v>
      </c>
      <c r="I297" s="7" t="s">
        <v>467</v>
      </c>
      <c r="J297" s="7" t="s">
        <v>3959</v>
      </c>
      <c r="K297" s="7" t="s">
        <v>3960</v>
      </c>
      <c r="L297" s="7" t="s">
        <v>3961</v>
      </c>
      <c r="M297" s="14"/>
      <c r="N297" s="14"/>
      <c r="O297" s="78"/>
    </row>
    <row r="298" spans="1:15" ht="36">
      <c r="A298" s="25">
        <v>37</v>
      </c>
      <c r="B298" s="14"/>
      <c r="C298" s="7" t="s">
        <v>3819</v>
      </c>
      <c r="D298" s="7" t="s">
        <v>3814</v>
      </c>
      <c r="E298" s="7" t="s">
        <v>3821</v>
      </c>
      <c r="F298" s="19">
        <v>0</v>
      </c>
      <c r="G298" s="14">
        <v>0</v>
      </c>
      <c r="H298" s="144">
        <v>31000</v>
      </c>
      <c r="I298" s="7" t="s">
        <v>467</v>
      </c>
      <c r="J298" s="7" t="s">
        <v>3962</v>
      </c>
      <c r="K298" s="7" t="s">
        <v>3963</v>
      </c>
      <c r="L298" s="7" t="s">
        <v>3964</v>
      </c>
      <c r="M298" s="14"/>
      <c r="N298" s="14"/>
      <c r="O298" s="78"/>
    </row>
    <row r="299" spans="1:15" ht="36">
      <c r="A299" s="25">
        <v>38</v>
      </c>
      <c r="B299" s="14"/>
      <c r="C299" s="7" t="s">
        <v>3819</v>
      </c>
      <c r="D299" s="7" t="s">
        <v>3814</v>
      </c>
      <c r="E299" s="7" t="s">
        <v>3822</v>
      </c>
      <c r="F299" s="19">
        <v>0</v>
      </c>
      <c r="G299" s="14">
        <v>0</v>
      </c>
      <c r="H299" s="144">
        <v>581</v>
      </c>
      <c r="I299" s="7" t="s">
        <v>467</v>
      </c>
      <c r="J299" s="7" t="s">
        <v>3965</v>
      </c>
      <c r="K299" s="7" t="s">
        <v>3966</v>
      </c>
      <c r="L299" s="7" t="s">
        <v>3964</v>
      </c>
      <c r="M299" s="14"/>
      <c r="N299" s="14"/>
      <c r="O299" s="78"/>
    </row>
    <row r="300" spans="1:15" ht="36">
      <c r="A300" s="25">
        <v>39</v>
      </c>
      <c r="B300" s="14"/>
      <c r="C300" s="7" t="s">
        <v>3819</v>
      </c>
      <c r="D300" s="7" t="s">
        <v>3814</v>
      </c>
      <c r="E300" s="7" t="s">
        <v>3823</v>
      </c>
      <c r="F300" s="19">
        <v>0</v>
      </c>
      <c r="G300" s="14">
        <v>0</v>
      </c>
      <c r="H300" s="144">
        <v>1552</v>
      </c>
      <c r="I300" s="7" t="s">
        <v>467</v>
      </c>
      <c r="J300" s="7" t="s">
        <v>3967</v>
      </c>
      <c r="K300" s="7" t="s">
        <v>3968</v>
      </c>
      <c r="L300" s="7" t="s">
        <v>3961</v>
      </c>
      <c r="M300" s="14"/>
      <c r="N300" s="14"/>
      <c r="O300" s="78"/>
    </row>
    <row r="301" spans="1:15" ht="36">
      <c r="A301" s="25">
        <v>40</v>
      </c>
      <c r="B301" s="14"/>
      <c r="C301" s="7" t="s">
        <v>3813</v>
      </c>
      <c r="D301" s="7" t="s">
        <v>3814</v>
      </c>
      <c r="E301" s="7" t="s">
        <v>3824</v>
      </c>
      <c r="F301" s="19">
        <v>0</v>
      </c>
      <c r="G301" s="14">
        <v>0</v>
      </c>
      <c r="H301" s="144">
        <v>1125</v>
      </c>
      <c r="I301" s="7" t="s">
        <v>467</v>
      </c>
      <c r="J301" s="7" t="s">
        <v>3969</v>
      </c>
      <c r="K301" s="7" t="s">
        <v>3970</v>
      </c>
      <c r="L301" s="7" t="s">
        <v>3949</v>
      </c>
      <c r="M301" s="14"/>
      <c r="N301" s="14"/>
      <c r="O301" s="78"/>
    </row>
    <row r="302" spans="1:15" ht="36">
      <c r="A302" s="25">
        <v>41</v>
      </c>
      <c r="B302" s="14"/>
      <c r="C302" s="7" t="s">
        <v>3813</v>
      </c>
      <c r="D302" s="7" t="s">
        <v>3814</v>
      </c>
      <c r="E302" s="7" t="s">
        <v>3825</v>
      </c>
      <c r="F302" s="19">
        <v>0</v>
      </c>
      <c r="G302" s="14">
        <v>0</v>
      </c>
      <c r="H302" s="144">
        <v>2250</v>
      </c>
      <c r="I302" s="7" t="s">
        <v>467</v>
      </c>
      <c r="J302" s="7" t="s">
        <v>3971</v>
      </c>
      <c r="K302" s="7" t="s">
        <v>3972</v>
      </c>
      <c r="L302" s="7" t="s">
        <v>3946</v>
      </c>
      <c r="M302" s="14"/>
      <c r="N302" s="14"/>
      <c r="O302" s="78"/>
    </row>
    <row r="303" spans="1:15" ht="36">
      <c r="A303" s="25">
        <v>42</v>
      </c>
      <c r="B303" s="14"/>
      <c r="C303" s="7" t="s">
        <v>3813</v>
      </c>
      <c r="D303" s="7" t="s">
        <v>3814</v>
      </c>
      <c r="E303" s="7" t="s">
        <v>3826</v>
      </c>
      <c r="F303" s="19">
        <v>0</v>
      </c>
      <c r="G303" s="14">
        <v>0</v>
      </c>
      <c r="H303" s="144">
        <v>350</v>
      </c>
      <c r="I303" s="7" t="s">
        <v>467</v>
      </c>
      <c r="J303" s="7" t="s">
        <v>3973</v>
      </c>
      <c r="K303" s="7" t="s">
        <v>3974</v>
      </c>
      <c r="L303" s="7" t="s">
        <v>3952</v>
      </c>
      <c r="M303" s="14"/>
      <c r="N303" s="14"/>
      <c r="O303" s="78"/>
    </row>
    <row r="304" spans="1:15" ht="36">
      <c r="A304" s="25">
        <v>43</v>
      </c>
      <c r="B304" s="14"/>
      <c r="C304" s="7" t="s">
        <v>3813</v>
      </c>
      <c r="D304" s="7" t="s">
        <v>3814</v>
      </c>
      <c r="E304" s="77" t="s">
        <v>3827</v>
      </c>
      <c r="F304" s="19">
        <v>0</v>
      </c>
      <c r="G304" s="14">
        <v>0</v>
      </c>
      <c r="H304" s="144">
        <v>5812</v>
      </c>
      <c r="I304" s="7" t="s">
        <v>467</v>
      </c>
      <c r="J304" s="7" t="s">
        <v>3975</v>
      </c>
      <c r="K304" s="7" t="s">
        <v>3976</v>
      </c>
      <c r="L304" s="7" t="s">
        <v>3977</v>
      </c>
      <c r="M304" s="14"/>
      <c r="N304" s="14"/>
      <c r="O304" s="78"/>
    </row>
    <row r="305" spans="1:15" ht="36">
      <c r="A305" s="25">
        <v>44</v>
      </c>
      <c r="B305" s="14"/>
      <c r="C305" s="7" t="s">
        <v>3813</v>
      </c>
      <c r="D305" s="7" t="s">
        <v>3814</v>
      </c>
      <c r="E305" s="7" t="s">
        <v>3828</v>
      </c>
      <c r="F305" s="19">
        <v>0</v>
      </c>
      <c r="G305" s="14">
        <v>0</v>
      </c>
      <c r="H305" s="144">
        <v>5235</v>
      </c>
      <c r="I305" s="7" t="s">
        <v>467</v>
      </c>
      <c r="J305" s="7" t="s">
        <v>3978</v>
      </c>
      <c r="K305" s="7" t="s">
        <v>3979</v>
      </c>
      <c r="L305" s="7" t="s">
        <v>3955</v>
      </c>
      <c r="M305" s="14"/>
      <c r="N305" s="14"/>
      <c r="O305" s="78"/>
    </row>
    <row r="306" spans="1:15" ht="36">
      <c r="A306" s="25">
        <v>45</v>
      </c>
      <c r="B306" s="14"/>
      <c r="C306" s="7" t="s">
        <v>3813</v>
      </c>
      <c r="D306" s="7" t="s">
        <v>3814</v>
      </c>
      <c r="E306" s="7" t="s">
        <v>3829</v>
      </c>
      <c r="F306" s="19">
        <v>0</v>
      </c>
      <c r="G306" s="14">
        <v>0</v>
      </c>
      <c r="H306" s="144">
        <v>562</v>
      </c>
      <c r="I306" s="7" t="s">
        <v>467</v>
      </c>
      <c r="J306" s="7" t="s">
        <v>3980</v>
      </c>
      <c r="K306" s="7" t="s">
        <v>3981</v>
      </c>
      <c r="L306" s="7" t="s">
        <v>3958</v>
      </c>
      <c r="M306" s="14"/>
      <c r="N306" s="14"/>
      <c r="O306" s="78"/>
    </row>
    <row r="307" spans="1:15" ht="36">
      <c r="A307" s="25">
        <v>46</v>
      </c>
      <c r="B307" s="14"/>
      <c r="C307" s="6" t="s">
        <v>3813</v>
      </c>
      <c r="D307" s="7" t="s">
        <v>3814</v>
      </c>
      <c r="E307" s="6" t="s">
        <v>3830</v>
      </c>
      <c r="F307" s="19">
        <v>0</v>
      </c>
      <c r="G307" s="14">
        <v>0</v>
      </c>
      <c r="H307" s="34">
        <v>15750</v>
      </c>
      <c r="I307" s="7" t="s">
        <v>467</v>
      </c>
      <c r="J307" s="7" t="s">
        <v>3982</v>
      </c>
      <c r="K307" s="7" t="s">
        <v>3983</v>
      </c>
      <c r="L307" s="7" t="s">
        <v>3984</v>
      </c>
      <c r="M307" s="14"/>
      <c r="N307" s="14"/>
      <c r="O307" s="78"/>
    </row>
    <row r="308" spans="1:15" ht="36">
      <c r="A308" s="25">
        <v>47</v>
      </c>
      <c r="B308" s="14"/>
      <c r="C308" s="6" t="s">
        <v>3813</v>
      </c>
      <c r="D308" s="7" t="s">
        <v>3814</v>
      </c>
      <c r="E308" s="6" t="s">
        <v>3831</v>
      </c>
      <c r="F308" s="19">
        <v>0</v>
      </c>
      <c r="G308" s="14">
        <v>0</v>
      </c>
      <c r="H308" s="6">
        <v>337</v>
      </c>
      <c r="I308" s="7" t="s">
        <v>467</v>
      </c>
      <c r="J308" s="7" t="s">
        <v>3985</v>
      </c>
      <c r="K308" s="7" t="s">
        <v>3986</v>
      </c>
      <c r="L308" s="7" t="s">
        <v>3987</v>
      </c>
      <c r="M308" s="14"/>
      <c r="N308" s="14"/>
      <c r="O308" s="78"/>
    </row>
    <row r="309" spans="1:15" ht="36">
      <c r="A309" s="25">
        <v>48</v>
      </c>
      <c r="B309" s="14"/>
      <c r="C309" s="6" t="s">
        <v>3813</v>
      </c>
      <c r="D309" s="7" t="s">
        <v>3814</v>
      </c>
      <c r="E309" s="6" t="s">
        <v>3832</v>
      </c>
      <c r="F309" s="19">
        <v>0</v>
      </c>
      <c r="G309" s="14">
        <v>0</v>
      </c>
      <c r="H309" s="6">
        <v>937</v>
      </c>
      <c r="I309" s="7" t="s">
        <v>467</v>
      </c>
      <c r="J309" s="7" t="s">
        <v>3988</v>
      </c>
      <c r="K309" s="7" t="s">
        <v>3989</v>
      </c>
      <c r="L309" s="7" t="s">
        <v>3990</v>
      </c>
      <c r="M309" s="14"/>
      <c r="N309" s="14"/>
      <c r="O309" s="78"/>
    </row>
    <row r="310" spans="1:15" ht="36">
      <c r="A310" s="25">
        <v>49</v>
      </c>
      <c r="B310" s="14"/>
      <c r="C310" s="6" t="s">
        <v>3813</v>
      </c>
      <c r="D310" s="7" t="s">
        <v>3814</v>
      </c>
      <c r="E310" s="6" t="s">
        <v>3833</v>
      </c>
      <c r="F310" s="19">
        <v>0</v>
      </c>
      <c r="G310" s="14">
        <v>0</v>
      </c>
      <c r="H310" s="6">
        <v>600</v>
      </c>
      <c r="I310" s="7" t="s">
        <v>467</v>
      </c>
      <c r="J310" s="7" t="s">
        <v>3991</v>
      </c>
      <c r="K310" s="7" t="s">
        <v>3992</v>
      </c>
      <c r="L310" s="7" t="s">
        <v>3993</v>
      </c>
      <c r="M310" s="14"/>
      <c r="N310" s="14"/>
      <c r="O310" s="78"/>
    </row>
    <row r="311" spans="1:15" ht="36">
      <c r="A311" s="25">
        <v>50</v>
      </c>
      <c r="B311" s="14"/>
      <c r="C311" s="6" t="s">
        <v>3813</v>
      </c>
      <c r="D311" s="7" t="s">
        <v>3814</v>
      </c>
      <c r="E311" s="6" t="s">
        <v>3834</v>
      </c>
      <c r="F311" s="19">
        <v>0</v>
      </c>
      <c r="G311" s="14">
        <v>0</v>
      </c>
      <c r="H311" s="6">
        <v>262</v>
      </c>
      <c r="I311" s="7" t="s">
        <v>467</v>
      </c>
      <c r="J311" s="7" t="s">
        <v>3994</v>
      </c>
      <c r="K311" s="7" t="s">
        <v>3995</v>
      </c>
      <c r="L311" s="7" t="s">
        <v>3996</v>
      </c>
      <c r="M311" s="14"/>
      <c r="N311" s="14"/>
      <c r="O311" s="78"/>
    </row>
    <row r="312" spans="1:15" ht="36">
      <c r="A312" s="25">
        <v>51</v>
      </c>
      <c r="B312" s="14"/>
      <c r="C312" s="6" t="s">
        <v>3813</v>
      </c>
      <c r="D312" s="7" t="s">
        <v>3814</v>
      </c>
      <c r="E312" s="6" t="s">
        <v>3835</v>
      </c>
      <c r="F312" s="19">
        <v>0</v>
      </c>
      <c r="G312" s="14">
        <v>0</v>
      </c>
      <c r="H312" s="19">
        <v>1000000</v>
      </c>
      <c r="I312" s="7" t="s">
        <v>467</v>
      </c>
      <c r="J312" s="7" t="s">
        <v>3997</v>
      </c>
      <c r="K312" s="7" t="s">
        <v>3998</v>
      </c>
      <c r="L312" s="7" t="s">
        <v>3984</v>
      </c>
      <c r="M312" s="14"/>
      <c r="N312" s="14"/>
      <c r="O312" s="78"/>
    </row>
    <row r="313" spans="1:15" ht="36">
      <c r="A313" s="25">
        <v>52</v>
      </c>
      <c r="B313" s="14"/>
      <c r="C313" s="6" t="s">
        <v>3813</v>
      </c>
      <c r="D313" s="7" t="s">
        <v>3814</v>
      </c>
      <c r="E313" s="6" t="s">
        <v>3836</v>
      </c>
      <c r="F313" s="19">
        <v>0</v>
      </c>
      <c r="G313" s="14">
        <v>0</v>
      </c>
      <c r="H313" s="19">
        <v>32000</v>
      </c>
      <c r="I313" s="7" t="s">
        <v>467</v>
      </c>
      <c r="J313" s="7" t="s">
        <v>3999</v>
      </c>
      <c r="K313" s="7" t="s">
        <v>4000</v>
      </c>
      <c r="L313" s="7" t="s">
        <v>3993</v>
      </c>
      <c r="M313" s="14"/>
      <c r="N313" s="14"/>
      <c r="O313" s="78"/>
    </row>
    <row r="314" spans="1:15" ht="36">
      <c r="A314" s="25">
        <v>53</v>
      </c>
      <c r="B314" s="14"/>
      <c r="C314" s="6" t="s">
        <v>3813</v>
      </c>
      <c r="D314" s="7" t="s">
        <v>3814</v>
      </c>
      <c r="E314" s="6" t="s">
        <v>3817</v>
      </c>
      <c r="F314" s="19">
        <v>0</v>
      </c>
      <c r="G314" s="14">
        <v>0</v>
      </c>
      <c r="H314" s="19">
        <v>14000</v>
      </c>
      <c r="I314" s="7" t="s">
        <v>467</v>
      </c>
      <c r="J314" s="7" t="s">
        <v>4001</v>
      </c>
      <c r="K314" s="7" t="s">
        <v>4002</v>
      </c>
      <c r="L314" s="7" t="s">
        <v>3996</v>
      </c>
      <c r="M314" s="14"/>
      <c r="N314" s="14"/>
      <c r="O314" s="78"/>
    </row>
    <row r="315" spans="1:15" ht="36">
      <c r="A315" s="25">
        <v>54</v>
      </c>
      <c r="B315" s="14"/>
      <c r="C315" s="6" t="s">
        <v>3813</v>
      </c>
      <c r="D315" s="7" t="s">
        <v>3814</v>
      </c>
      <c r="E315" s="6" t="s">
        <v>3837</v>
      </c>
      <c r="F315" s="19">
        <v>0</v>
      </c>
      <c r="G315" s="14">
        <v>0</v>
      </c>
      <c r="H315" s="19">
        <v>18000</v>
      </c>
      <c r="I315" s="7" t="s">
        <v>467</v>
      </c>
      <c r="J315" s="7" t="s">
        <v>4003</v>
      </c>
      <c r="K315" s="7" t="s">
        <v>4004</v>
      </c>
      <c r="L315" s="7" t="s">
        <v>3987</v>
      </c>
      <c r="M315" s="14"/>
      <c r="N315" s="14"/>
      <c r="O315" s="78"/>
    </row>
    <row r="316" spans="1:15" ht="36">
      <c r="A316" s="25">
        <v>55</v>
      </c>
      <c r="B316" s="14"/>
      <c r="C316" s="6" t="s">
        <v>3813</v>
      </c>
      <c r="D316" s="7" t="s">
        <v>3814</v>
      </c>
      <c r="E316" s="6" t="s">
        <v>3838</v>
      </c>
      <c r="F316" s="19">
        <v>0</v>
      </c>
      <c r="G316" s="14">
        <v>0</v>
      </c>
      <c r="H316" s="19">
        <v>50000</v>
      </c>
      <c r="I316" s="7" t="s">
        <v>467</v>
      </c>
      <c r="J316" s="7" t="s">
        <v>4005</v>
      </c>
      <c r="K316" s="7" t="s">
        <v>4006</v>
      </c>
      <c r="L316" s="7" t="s">
        <v>3990</v>
      </c>
      <c r="M316" s="14"/>
      <c r="N316" s="14"/>
      <c r="O316" s="78"/>
    </row>
    <row r="317" spans="1:15" ht="36">
      <c r="A317" s="25">
        <v>56</v>
      </c>
      <c r="B317" s="14"/>
      <c r="C317" s="6" t="s">
        <v>3813</v>
      </c>
      <c r="D317" s="7" t="s">
        <v>3814</v>
      </c>
      <c r="E317" s="6" t="s">
        <v>3839</v>
      </c>
      <c r="F317" s="19">
        <v>0</v>
      </c>
      <c r="G317" s="14">
        <v>0</v>
      </c>
      <c r="H317" s="19">
        <v>200000</v>
      </c>
      <c r="I317" s="7" t="s">
        <v>467</v>
      </c>
      <c r="J317" s="7" t="s">
        <v>4007</v>
      </c>
      <c r="K317" s="7" t="s">
        <v>4008</v>
      </c>
      <c r="L317" s="7" t="s">
        <v>4009</v>
      </c>
      <c r="M317" s="14"/>
      <c r="N317" s="14"/>
      <c r="O317" s="78"/>
    </row>
    <row r="318" spans="1:15" ht="36">
      <c r="A318" s="25">
        <v>57</v>
      </c>
      <c r="B318" s="14"/>
      <c r="C318" s="6" t="s">
        <v>3813</v>
      </c>
      <c r="D318" s="7" t="s">
        <v>3814</v>
      </c>
      <c r="E318" s="6" t="s">
        <v>3840</v>
      </c>
      <c r="F318" s="19">
        <v>0</v>
      </c>
      <c r="G318" s="14">
        <v>0</v>
      </c>
      <c r="H318" s="19">
        <v>3750</v>
      </c>
      <c r="I318" s="7" t="s">
        <v>467</v>
      </c>
      <c r="J318" s="7" t="s">
        <v>4010</v>
      </c>
      <c r="K318" s="7" t="s">
        <v>4011</v>
      </c>
      <c r="L318" s="7" t="s">
        <v>4009</v>
      </c>
      <c r="M318" s="14"/>
      <c r="N318" s="14"/>
      <c r="O318" s="78"/>
    </row>
    <row r="319" spans="1:15" ht="36">
      <c r="A319" s="25">
        <v>58</v>
      </c>
      <c r="B319" s="14"/>
      <c r="C319" s="6" t="s">
        <v>3813</v>
      </c>
      <c r="D319" s="7" t="s">
        <v>3814</v>
      </c>
      <c r="E319" s="6" t="s">
        <v>3837</v>
      </c>
      <c r="F319" s="19">
        <v>0</v>
      </c>
      <c r="G319" s="14">
        <v>0</v>
      </c>
      <c r="H319" s="19">
        <v>18000</v>
      </c>
      <c r="I319" s="7" t="s">
        <v>467</v>
      </c>
      <c r="J319" s="7" t="s">
        <v>4012</v>
      </c>
      <c r="K319" s="7" t="s">
        <v>4013</v>
      </c>
      <c r="L319" s="7" t="s">
        <v>4014</v>
      </c>
      <c r="M319" s="14"/>
      <c r="N319" s="14"/>
      <c r="O319" s="78"/>
    </row>
    <row r="320" spans="1:15" ht="36">
      <c r="A320" s="25">
        <v>59</v>
      </c>
      <c r="B320" s="14"/>
      <c r="C320" s="6" t="s">
        <v>3813</v>
      </c>
      <c r="D320" s="7" t="s">
        <v>3814</v>
      </c>
      <c r="E320" s="6" t="s">
        <v>3841</v>
      </c>
      <c r="F320" s="19">
        <v>0</v>
      </c>
      <c r="G320" s="14">
        <v>0</v>
      </c>
      <c r="H320" s="19">
        <v>80000</v>
      </c>
      <c r="I320" s="7" t="s">
        <v>467</v>
      </c>
      <c r="J320" s="7" t="s">
        <v>4015</v>
      </c>
      <c r="K320" s="7" t="s">
        <v>4016</v>
      </c>
      <c r="L320" s="7" t="s">
        <v>4017</v>
      </c>
      <c r="M320" s="14"/>
      <c r="N320" s="14"/>
      <c r="O320" s="78"/>
    </row>
    <row r="321" spans="1:15" ht="36">
      <c r="A321" s="25">
        <v>60</v>
      </c>
      <c r="B321" s="14"/>
      <c r="C321" s="6" t="s">
        <v>3813</v>
      </c>
      <c r="D321" s="7" t="s">
        <v>3814</v>
      </c>
      <c r="E321" s="6" t="s">
        <v>3842</v>
      </c>
      <c r="F321" s="19">
        <v>0</v>
      </c>
      <c r="G321" s="14">
        <v>0</v>
      </c>
      <c r="H321" s="19">
        <v>10000</v>
      </c>
      <c r="I321" s="7" t="s">
        <v>467</v>
      </c>
      <c r="J321" s="7" t="s">
        <v>4018</v>
      </c>
      <c r="K321" s="7" t="s">
        <v>4019</v>
      </c>
      <c r="L321" s="7" t="s">
        <v>4020</v>
      </c>
      <c r="M321" s="14"/>
      <c r="N321" s="14"/>
      <c r="O321" s="78"/>
    </row>
    <row r="322" spans="1:15" ht="36">
      <c r="A322" s="25">
        <v>61</v>
      </c>
      <c r="B322" s="14"/>
      <c r="C322" s="6" t="s">
        <v>3813</v>
      </c>
      <c r="D322" s="7" t="s">
        <v>3814</v>
      </c>
      <c r="E322" s="6" t="s">
        <v>3843</v>
      </c>
      <c r="F322" s="19">
        <v>0</v>
      </c>
      <c r="G322" s="14">
        <v>0</v>
      </c>
      <c r="H322" s="19">
        <v>5000</v>
      </c>
      <c r="I322" s="7" t="s">
        <v>467</v>
      </c>
      <c r="J322" s="7" t="s">
        <v>4021</v>
      </c>
      <c r="K322" s="7" t="s">
        <v>4022</v>
      </c>
      <c r="L322" s="7" t="s">
        <v>4023</v>
      </c>
      <c r="M322" s="14"/>
      <c r="N322" s="14"/>
      <c r="O322" s="78"/>
    </row>
    <row r="323" spans="1:15" ht="36">
      <c r="A323" s="25">
        <v>62</v>
      </c>
      <c r="B323" s="14"/>
      <c r="C323" s="6" t="s">
        <v>3813</v>
      </c>
      <c r="D323" s="7" t="s">
        <v>3814</v>
      </c>
      <c r="E323" s="6" t="s">
        <v>3844</v>
      </c>
      <c r="F323" s="19">
        <v>0</v>
      </c>
      <c r="G323" s="14">
        <v>0</v>
      </c>
      <c r="H323" s="19">
        <v>17500</v>
      </c>
      <c r="I323" s="7" t="s">
        <v>467</v>
      </c>
      <c r="J323" s="7" t="s">
        <v>4024</v>
      </c>
      <c r="K323" s="7" t="s">
        <v>4025</v>
      </c>
      <c r="L323" s="7" t="s">
        <v>4026</v>
      </c>
      <c r="M323" s="14"/>
      <c r="N323" s="14"/>
      <c r="O323" s="78"/>
    </row>
    <row r="324" spans="1:15" ht="36">
      <c r="A324" s="25">
        <v>63</v>
      </c>
      <c r="B324" s="14"/>
      <c r="C324" s="6" t="s">
        <v>3813</v>
      </c>
      <c r="D324" s="7" t="s">
        <v>3814</v>
      </c>
      <c r="E324" s="6" t="s">
        <v>3845</v>
      </c>
      <c r="F324" s="19">
        <v>0</v>
      </c>
      <c r="G324" s="14">
        <v>0</v>
      </c>
      <c r="H324" s="19">
        <v>25000</v>
      </c>
      <c r="I324" s="7" t="s">
        <v>467</v>
      </c>
      <c r="J324" s="7" t="s">
        <v>4027</v>
      </c>
      <c r="K324" s="7" t="s">
        <v>4028</v>
      </c>
      <c r="L324" s="7" t="s">
        <v>4029</v>
      </c>
      <c r="M324" s="14"/>
      <c r="N324" s="14"/>
      <c r="O324" s="78"/>
    </row>
    <row r="325" spans="1:15" ht="36">
      <c r="A325" s="25">
        <v>64</v>
      </c>
      <c r="B325" s="14"/>
      <c r="C325" s="6" t="s">
        <v>3813</v>
      </c>
      <c r="D325" s="7" t="s">
        <v>3814</v>
      </c>
      <c r="E325" s="143" t="s">
        <v>3846</v>
      </c>
      <c r="F325" s="19">
        <v>0</v>
      </c>
      <c r="G325" s="14">
        <v>0</v>
      </c>
      <c r="H325" s="145">
        <v>469</v>
      </c>
      <c r="I325" s="7" t="s">
        <v>467</v>
      </c>
      <c r="J325" s="7" t="s">
        <v>4030</v>
      </c>
      <c r="K325" s="7" t="s">
        <v>4031</v>
      </c>
      <c r="L325" s="7" t="s">
        <v>4032</v>
      </c>
      <c r="M325" s="14"/>
      <c r="N325" s="14"/>
      <c r="O325" s="78"/>
    </row>
    <row r="326" spans="1:15" ht="36">
      <c r="A326" s="25">
        <v>65</v>
      </c>
      <c r="B326" s="14"/>
      <c r="C326" s="6" t="s">
        <v>3813</v>
      </c>
      <c r="D326" s="7" t="s">
        <v>3814</v>
      </c>
      <c r="E326" s="143" t="s">
        <v>3847</v>
      </c>
      <c r="F326" s="19">
        <v>0</v>
      </c>
      <c r="G326" s="14">
        <v>0</v>
      </c>
      <c r="H326" s="145">
        <v>328</v>
      </c>
      <c r="I326" s="7" t="s">
        <v>467</v>
      </c>
      <c r="J326" s="7" t="s">
        <v>4033</v>
      </c>
      <c r="K326" s="7" t="s">
        <v>4034</v>
      </c>
      <c r="L326" s="7" t="s">
        <v>4035</v>
      </c>
      <c r="M326" s="14"/>
      <c r="N326" s="14"/>
      <c r="O326" s="78"/>
    </row>
    <row r="327" spans="1:15" ht="36">
      <c r="A327" s="25">
        <v>66</v>
      </c>
      <c r="B327" s="14"/>
      <c r="C327" s="6" t="s">
        <v>3813</v>
      </c>
      <c r="D327" s="7" t="s">
        <v>3814</v>
      </c>
      <c r="E327" s="143" t="s">
        <v>3848</v>
      </c>
      <c r="F327" s="19">
        <v>0</v>
      </c>
      <c r="G327" s="14">
        <v>0</v>
      </c>
      <c r="H327" s="145">
        <v>93</v>
      </c>
      <c r="I327" s="7" t="s">
        <v>467</v>
      </c>
      <c r="J327" s="7" t="s">
        <v>4036</v>
      </c>
      <c r="K327" s="7" t="s">
        <v>4037</v>
      </c>
      <c r="L327" s="7" t="s">
        <v>4038</v>
      </c>
      <c r="M327" s="14"/>
      <c r="N327" s="14"/>
      <c r="O327" s="78"/>
    </row>
    <row r="328" spans="1:15" ht="36">
      <c r="A328" s="25">
        <v>67</v>
      </c>
      <c r="B328" s="14"/>
      <c r="C328" s="6" t="s">
        <v>3813</v>
      </c>
      <c r="D328" s="7" t="s">
        <v>3814</v>
      </c>
      <c r="E328" s="143" t="s">
        <v>3849</v>
      </c>
      <c r="F328" s="19">
        <v>0</v>
      </c>
      <c r="G328" s="14">
        <v>0</v>
      </c>
      <c r="H328" s="145">
        <v>750</v>
      </c>
      <c r="I328" s="7" t="s">
        <v>467</v>
      </c>
      <c r="J328" s="7" t="s">
        <v>4039</v>
      </c>
      <c r="K328" s="7" t="s">
        <v>4040</v>
      </c>
      <c r="L328" s="7" t="s">
        <v>4041</v>
      </c>
      <c r="M328" s="14"/>
      <c r="N328" s="14"/>
      <c r="O328" s="78"/>
    </row>
    <row r="329" spans="1:15" ht="36">
      <c r="A329" s="25">
        <v>68</v>
      </c>
      <c r="B329" s="14"/>
      <c r="C329" s="6" t="s">
        <v>3813</v>
      </c>
      <c r="D329" s="7" t="s">
        <v>3814</v>
      </c>
      <c r="E329" s="143" t="s">
        <v>3850</v>
      </c>
      <c r="F329" s="19">
        <v>0</v>
      </c>
      <c r="G329" s="14">
        <v>0</v>
      </c>
      <c r="H329" s="145">
        <v>187</v>
      </c>
      <c r="I329" s="7" t="s">
        <v>467</v>
      </c>
      <c r="J329" s="7" t="s">
        <v>4042</v>
      </c>
      <c r="K329" s="7" t="s">
        <v>4043</v>
      </c>
      <c r="L329" s="7" t="s">
        <v>4044</v>
      </c>
      <c r="M329" s="14"/>
      <c r="N329" s="14"/>
      <c r="O329" s="78"/>
    </row>
    <row r="330" spans="1:15" ht="36">
      <c r="A330" s="25">
        <v>69</v>
      </c>
      <c r="B330" s="14"/>
      <c r="C330" s="6" t="s">
        <v>3813</v>
      </c>
      <c r="D330" s="7" t="s">
        <v>3814</v>
      </c>
      <c r="E330" s="143" t="s">
        <v>3851</v>
      </c>
      <c r="F330" s="19">
        <v>0</v>
      </c>
      <c r="G330" s="14">
        <v>0</v>
      </c>
      <c r="H330" s="145">
        <v>338</v>
      </c>
      <c r="I330" s="7" t="s">
        <v>467</v>
      </c>
      <c r="J330" s="7" t="s">
        <v>4045</v>
      </c>
      <c r="K330" s="7" t="s">
        <v>4046</v>
      </c>
      <c r="L330" s="7" t="s">
        <v>4014</v>
      </c>
      <c r="M330" s="14"/>
      <c r="N330" s="14"/>
      <c r="O330" s="78"/>
    </row>
    <row r="331" spans="1:15" ht="36">
      <c r="A331" s="25">
        <v>70</v>
      </c>
      <c r="B331" s="14"/>
      <c r="C331" s="6" t="s">
        <v>3813</v>
      </c>
      <c r="D331" s="7" t="s">
        <v>3814</v>
      </c>
      <c r="E331" s="143" t="s">
        <v>3852</v>
      </c>
      <c r="F331" s="19">
        <v>0</v>
      </c>
      <c r="G331" s="14">
        <v>0</v>
      </c>
      <c r="H331" s="145">
        <v>1500</v>
      </c>
      <c r="I331" s="7" t="s">
        <v>467</v>
      </c>
      <c r="J331" s="7" t="s">
        <v>4047</v>
      </c>
      <c r="K331" s="7" t="s">
        <v>4048</v>
      </c>
      <c r="L331" s="7" t="s">
        <v>4017</v>
      </c>
      <c r="M331" s="14"/>
      <c r="N331" s="14"/>
      <c r="O331" s="78"/>
    </row>
    <row r="332" spans="1:15" ht="36">
      <c r="A332" s="25">
        <v>71</v>
      </c>
      <c r="B332" s="14"/>
      <c r="C332" s="6" t="s">
        <v>3813</v>
      </c>
      <c r="D332" s="7" t="s">
        <v>3814</v>
      </c>
      <c r="E332" s="143" t="s">
        <v>3853</v>
      </c>
      <c r="F332" s="19">
        <v>0</v>
      </c>
      <c r="G332" s="14">
        <v>0</v>
      </c>
      <c r="H332" s="145">
        <v>900</v>
      </c>
      <c r="I332" s="7" t="s">
        <v>467</v>
      </c>
      <c r="J332" s="7" t="s">
        <v>4049</v>
      </c>
      <c r="K332" s="7" t="s">
        <v>4050</v>
      </c>
      <c r="L332" s="7" t="s">
        <v>4051</v>
      </c>
      <c r="M332" s="14"/>
      <c r="N332" s="14"/>
      <c r="O332" s="78"/>
    </row>
    <row r="333" spans="1:15" ht="36">
      <c r="A333" s="25">
        <v>72</v>
      </c>
      <c r="B333" s="14"/>
      <c r="C333" s="6" t="s">
        <v>3813</v>
      </c>
      <c r="D333" s="7" t="s">
        <v>3814</v>
      </c>
      <c r="E333" s="143" t="s">
        <v>3850</v>
      </c>
      <c r="F333" s="19">
        <v>0</v>
      </c>
      <c r="G333" s="14">
        <v>0</v>
      </c>
      <c r="H333" s="145">
        <v>187</v>
      </c>
      <c r="I333" s="7" t="s">
        <v>467</v>
      </c>
      <c r="J333" s="7" t="s">
        <v>4052</v>
      </c>
      <c r="K333" s="7" t="s">
        <v>4053</v>
      </c>
      <c r="L333" s="7" t="s">
        <v>4020</v>
      </c>
      <c r="M333" s="14"/>
      <c r="N333" s="14"/>
      <c r="O333" s="78"/>
    </row>
    <row r="334" spans="1:15" ht="36">
      <c r="A334" s="25">
        <v>73</v>
      </c>
      <c r="B334" s="14"/>
      <c r="C334" s="6" t="s">
        <v>3813</v>
      </c>
      <c r="D334" s="7" t="s">
        <v>3814</v>
      </c>
      <c r="E334" s="143" t="s">
        <v>3854</v>
      </c>
      <c r="F334" s="19">
        <v>0</v>
      </c>
      <c r="G334" s="14">
        <v>0</v>
      </c>
      <c r="H334" s="145">
        <v>10000</v>
      </c>
      <c r="I334" s="7" t="s">
        <v>467</v>
      </c>
      <c r="J334" s="7" t="s">
        <v>4054</v>
      </c>
      <c r="K334" s="7" t="s">
        <v>4055</v>
      </c>
      <c r="L334" s="7" t="s">
        <v>4044</v>
      </c>
      <c r="M334" s="14"/>
      <c r="N334" s="14"/>
      <c r="O334" s="78"/>
    </row>
    <row r="335" spans="1:15" ht="36">
      <c r="A335" s="25">
        <v>74</v>
      </c>
      <c r="B335" s="14"/>
      <c r="C335" s="6" t="s">
        <v>3813</v>
      </c>
      <c r="D335" s="7" t="s">
        <v>3814</v>
      </c>
      <c r="E335" s="143" t="s">
        <v>3855</v>
      </c>
      <c r="F335" s="19">
        <v>0</v>
      </c>
      <c r="G335" s="14">
        <v>0</v>
      </c>
      <c r="H335" s="145">
        <v>40000</v>
      </c>
      <c r="I335" s="7" t="s">
        <v>467</v>
      </c>
      <c r="J335" s="7" t="s">
        <v>4056</v>
      </c>
      <c r="K335" s="7" t="s">
        <v>4057</v>
      </c>
      <c r="L335" s="7" t="s">
        <v>4041</v>
      </c>
      <c r="M335" s="14"/>
      <c r="N335" s="14"/>
      <c r="O335" s="78"/>
    </row>
    <row r="336" spans="1:15" ht="36">
      <c r="A336" s="25">
        <v>75</v>
      </c>
      <c r="B336" s="14"/>
      <c r="C336" s="6" t="s">
        <v>3813</v>
      </c>
      <c r="D336" s="7" t="s">
        <v>3814</v>
      </c>
      <c r="E336" s="143" t="s">
        <v>3856</v>
      </c>
      <c r="F336" s="19">
        <v>0</v>
      </c>
      <c r="G336" s="14">
        <v>0</v>
      </c>
      <c r="H336" s="145">
        <v>48000</v>
      </c>
      <c r="I336" s="7" t="s">
        <v>467</v>
      </c>
      <c r="J336" s="7" t="s">
        <v>4058</v>
      </c>
      <c r="K336" s="7" t="s">
        <v>4059</v>
      </c>
      <c r="L336" s="7" t="s">
        <v>4051</v>
      </c>
      <c r="M336" s="14"/>
      <c r="N336" s="14"/>
      <c r="O336" s="78"/>
    </row>
    <row r="337" spans="1:15" ht="36">
      <c r="A337" s="25">
        <v>76</v>
      </c>
      <c r="B337" s="14"/>
      <c r="C337" s="6" t="s">
        <v>3813</v>
      </c>
      <c r="D337" s="7" t="s">
        <v>3814</v>
      </c>
      <c r="E337" s="143" t="s">
        <v>3857</v>
      </c>
      <c r="F337" s="19">
        <v>0</v>
      </c>
      <c r="G337" s="14">
        <v>0</v>
      </c>
      <c r="H337" s="146">
        <v>310000</v>
      </c>
      <c r="I337" s="7" t="s">
        <v>467</v>
      </c>
      <c r="J337" s="7" t="s">
        <v>4060</v>
      </c>
      <c r="K337" s="7" t="s">
        <v>4061</v>
      </c>
      <c r="L337" s="7" t="s">
        <v>3977</v>
      </c>
      <c r="M337" s="14"/>
      <c r="N337" s="14"/>
      <c r="O337" s="78"/>
    </row>
    <row r="338" spans="1:15" ht="20.25" customHeight="1">
      <c r="A338" s="12">
        <v>4</v>
      </c>
      <c r="B338" s="161" t="s">
        <v>19</v>
      </c>
      <c r="C338" s="161"/>
      <c r="D338" s="161"/>
      <c r="E338" s="161"/>
      <c r="F338" s="161"/>
      <c r="G338" s="161"/>
      <c r="H338" s="161"/>
      <c r="I338" s="161"/>
      <c r="J338" s="161"/>
      <c r="K338" s="161"/>
      <c r="L338" s="161"/>
      <c r="M338" s="161"/>
      <c r="N338" s="161"/>
      <c r="O338" s="78"/>
    </row>
    <row r="339" spans="1:15" ht="20.25" customHeight="1">
      <c r="A339" s="12"/>
      <c r="B339" s="155" t="s">
        <v>1716</v>
      </c>
      <c r="C339" s="155"/>
      <c r="D339" s="12"/>
      <c r="E339" s="83">
        <f>COUNTA(E340:E396)</f>
        <v>57</v>
      </c>
      <c r="F339" s="86">
        <f>SUM(F340:F396)</f>
        <v>450</v>
      </c>
      <c r="G339" s="87">
        <f>SUM(G340:G396)</f>
        <v>0</v>
      </c>
      <c r="H339" s="86">
        <f>SUM(H340:H396)</f>
        <v>387506</v>
      </c>
      <c r="I339" s="12"/>
      <c r="J339" s="12"/>
      <c r="K339" s="12"/>
      <c r="L339" s="12"/>
      <c r="M339" s="12"/>
      <c r="N339" s="12"/>
      <c r="O339" s="78"/>
    </row>
    <row r="340" spans="1:15" ht="38.25">
      <c r="A340" s="6">
        <v>1</v>
      </c>
      <c r="B340" s="88"/>
      <c r="C340" s="129" t="s">
        <v>3385</v>
      </c>
      <c r="D340" s="130" t="s">
        <v>3386</v>
      </c>
      <c r="E340" s="130" t="s">
        <v>3387</v>
      </c>
      <c r="F340" s="111">
        <v>0</v>
      </c>
      <c r="G340" s="9">
        <v>0</v>
      </c>
      <c r="H340" s="131">
        <v>9007</v>
      </c>
      <c r="I340" s="129" t="s">
        <v>467</v>
      </c>
      <c r="J340" s="129" t="s">
        <v>3519</v>
      </c>
      <c r="K340" s="129" t="s">
        <v>3520</v>
      </c>
      <c r="L340" s="129" t="s">
        <v>3521</v>
      </c>
      <c r="M340" s="8"/>
      <c r="N340" s="8"/>
      <c r="O340" s="78"/>
    </row>
    <row r="341" spans="1:15" ht="38.25">
      <c r="A341" s="6">
        <v>2</v>
      </c>
      <c r="B341" s="88"/>
      <c r="C341" s="129" t="s">
        <v>3388</v>
      </c>
      <c r="D341" s="130" t="s">
        <v>3389</v>
      </c>
      <c r="E341" s="130" t="s">
        <v>3390</v>
      </c>
      <c r="F341" s="111">
        <v>0</v>
      </c>
      <c r="G341" s="9">
        <v>0</v>
      </c>
      <c r="H341" s="131">
        <v>11974</v>
      </c>
      <c r="I341" s="129" t="s">
        <v>467</v>
      </c>
      <c r="J341" s="129" t="s">
        <v>3522</v>
      </c>
      <c r="K341" s="129" t="s">
        <v>3523</v>
      </c>
      <c r="L341" s="129" t="s">
        <v>3524</v>
      </c>
      <c r="M341" s="8"/>
      <c r="N341" s="8"/>
      <c r="O341" s="78"/>
    </row>
    <row r="342" spans="1:15" ht="38.25">
      <c r="A342" s="6">
        <v>3</v>
      </c>
      <c r="B342" s="88"/>
      <c r="C342" s="129" t="s">
        <v>3391</v>
      </c>
      <c r="D342" s="130" t="s">
        <v>3392</v>
      </c>
      <c r="E342" s="130" t="s">
        <v>3393</v>
      </c>
      <c r="F342" s="111">
        <v>0</v>
      </c>
      <c r="G342" s="9">
        <v>0</v>
      </c>
      <c r="H342" s="131">
        <v>1946</v>
      </c>
      <c r="I342" s="129" t="s">
        <v>467</v>
      </c>
      <c r="J342" s="129" t="s">
        <v>3525</v>
      </c>
      <c r="K342" s="129" t="s">
        <v>3526</v>
      </c>
      <c r="L342" s="129" t="s">
        <v>3527</v>
      </c>
      <c r="M342" s="8"/>
      <c r="N342" s="8"/>
      <c r="O342" s="78"/>
    </row>
    <row r="343" spans="1:15" ht="38.25">
      <c r="A343" s="6">
        <v>4</v>
      </c>
      <c r="B343" s="88"/>
      <c r="C343" s="129" t="s">
        <v>3394</v>
      </c>
      <c r="D343" s="130" t="s">
        <v>3392</v>
      </c>
      <c r="E343" s="130" t="s">
        <v>469</v>
      </c>
      <c r="F343" s="130">
        <v>200</v>
      </c>
      <c r="G343" s="9">
        <v>0</v>
      </c>
      <c r="H343" s="130">
        <v>200</v>
      </c>
      <c r="I343" s="129" t="s">
        <v>467</v>
      </c>
      <c r="J343" s="129" t="s">
        <v>3528</v>
      </c>
      <c r="K343" s="129" t="s">
        <v>3529</v>
      </c>
      <c r="L343" s="129" t="s">
        <v>3530</v>
      </c>
      <c r="M343" s="8"/>
      <c r="N343" s="8"/>
      <c r="O343" s="78"/>
    </row>
    <row r="344" spans="1:15" ht="38.25">
      <c r="A344" s="6">
        <v>5</v>
      </c>
      <c r="B344" s="88"/>
      <c r="C344" s="129" t="s">
        <v>3395</v>
      </c>
      <c r="D344" s="130" t="s">
        <v>3386</v>
      </c>
      <c r="E344" s="130" t="s">
        <v>2319</v>
      </c>
      <c r="F344" s="111">
        <v>0</v>
      </c>
      <c r="G344" s="9">
        <v>0</v>
      </c>
      <c r="H344" s="130">
        <v>200</v>
      </c>
      <c r="I344" s="129" t="s">
        <v>3531</v>
      </c>
      <c r="J344" s="129" t="s">
        <v>3532</v>
      </c>
      <c r="K344" s="129" t="s">
        <v>3533</v>
      </c>
      <c r="L344" s="129" t="s">
        <v>3534</v>
      </c>
      <c r="M344" s="8"/>
      <c r="N344" s="8"/>
      <c r="O344" s="78"/>
    </row>
    <row r="345" spans="1:15" ht="38.25">
      <c r="A345" s="6">
        <v>6</v>
      </c>
      <c r="B345" s="88"/>
      <c r="C345" s="129" t="s">
        <v>3396</v>
      </c>
      <c r="D345" s="130" t="s">
        <v>3386</v>
      </c>
      <c r="E345" s="130" t="s">
        <v>2319</v>
      </c>
      <c r="F345" s="111">
        <v>0</v>
      </c>
      <c r="G345" s="9">
        <v>0</v>
      </c>
      <c r="H345" s="130">
        <v>200</v>
      </c>
      <c r="I345" s="129" t="s">
        <v>467</v>
      </c>
      <c r="J345" s="129" t="s">
        <v>3535</v>
      </c>
      <c r="K345" s="129" t="s">
        <v>3536</v>
      </c>
      <c r="L345" s="129" t="s">
        <v>3537</v>
      </c>
      <c r="M345" s="8"/>
      <c r="N345" s="8"/>
      <c r="O345" s="78"/>
    </row>
    <row r="346" spans="1:15" ht="38.25">
      <c r="A346" s="6">
        <v>7</v>
      </c>
      <c r="B346" s="88"/>
      <c r="C346" s="129" t="s">
        <v>3397</v>
      </c>
      <c r="D346" s="130" t="s">
        <v>3398</v>
      </c>
      <c r="E346" s="130" t="s">
        <v>3399</v>
      </c>
      <c r="F346" s="111">
        <v>0</v>
      </c>
      <c r="G346" s="9">
        <v>0</v>
      </c>
      <c r="H346" s="131">
        <v>4150</v>
      </c>
      <c r="I346" s="129" t="s">
        <v>467</v>
      </c>
      <c r="J346" s="129" t="s">
        <v>3538</v>
      </c>
      <c r="K346" s="129" t="s">
        <v>3539</v>
      </c>
      <c r="L346" s="129" t="s">
        <v>3540</v>
      </c>
      <c r="M346" s="8"/>
      <c r="N346" s="8"/>
      <c r="O346" s="78"/>
    </row>
    <row r="347" spans="1:15" ht="38.25">
      <c r="A347" s="6">
        <v>8</v>
      </c>
      <c r="B347" s="88"/>
      <c r="C347" s="129" t="s">
        <v>3400</v>
      </c>
      <c r="D347" s="130" t="s">
        <v>3398</v>
      </c>
      <c r="E347" s="130" t="s">
        <v>3401</v>
      </c>
      <c r="F347" s="111">
        <v>0</v>
      </c>
      <c r="G347" s="9">
        <v>0</v>
      </c>
      <c r="H347" s="131">
        <v>4192</v>
      </c>
      <c r="I347" s="129" t="s">
        <v>467</v>
      </c>
      <c r="J347" s="129" t="s">
        <v>3541</v>
      </c>
      <c r="K347" s="129" t="s">
        <v>3542</v>
      </c>
      <c r="L347" s="129" t="s">
        <v>3543</v>
      </c>
      <c r="M347" s="8"/>
      <c r="N347" s="8"/>
      <c r="O347" s="78"/>
    </row>
    <row r="348" spans="1:15" ht="38.25">
      <c r="A348" s="6">
        <v>9</v>
      </c>
      <c r="B348" s="88"/>
      <c r="C348" s="129" t="s">
        <v>3402</v>
      </c>
      <c r="D348" s="130" t="s">
        <v>3403</v>
      </c>
      <c r="E348" s="129" t="s">
        <v>3404</v>
      </c>
      <c r="F348" s="111">
        <v>0</v>
      </c>
      <c r="G348" s="9">
        <v>0</v>
      </c>
      <c r="H348" s="131">
        <v>311</v>
      </c>
      <c r="I348" s="129" t="s">
        <v>467</v>
      </c>
      <c r="J348" s="129" t="s">
        <v>3544</v>
      </c>
      <c r="K348" s="129" t="s">
        <v>3545</v>
      </c>
      <c r="L348" s="129" t="s">
        <v>3546</v>
      </c>
      <c r="M348" s="8"/>
      <c r="N348" s="8"/>
      <c r="O348" s="78"/>
    </row>
    <row r="349" spans="1:15" ht="38.25">
      <c r="A349" s="6">
        <v>10</v>
      </c>
      <c r="B349" s="88"/>
      <c r="C349" s="129" t="s">
        <v>3405</v>
      </c>
      <c r="D349" s="130" t="s">
        <v>3398</v>
      </c>
      <c r="E349" s="129" t="s">
        <v>3406</v>
      </c>
      <c r="F349" s="111">
        <v>0</v>
      </c>
      <c r="G349" s="9">
        <v>0</v>
      </c>
      <c r="H349" s="131">
        <v>2500</v>
      </c>
      <c r="I349" s="129" t="s">
        <v>467</v>
      </c>
      <c r="J349" s="129" t="s">
        <v>3547</v>
      </c>
      <c r="K349" s="129" t="s">
        <v>3548</v>
      </c>
      <c r="L349" s="129" t="s">
        <v>3549</v>
      </c>
      <c r="M349" s="8"/>
      <c r="N349" s="8"/>
      <c r="O349" s="78"/>
    </row>
    <row r="350" spans="1:15" ht="38.25">
      <c r="A350" s="6">
        <v>11</v>
      </c>
      <c r="B350" s="88"/>
      <c r="C350" s="129" t="s">
        <v>3407</v>
      </c>
      <c r="D350" s="130" t="s">
        <v>3408</v>
      </c>
      <c r="E350" s="129" t="s">
        <v>3409</v>
      </c>
      <c r="F350" s="111">
        <v>0</v>
      </c>
      <c r="G350" s="9">
        <v>0</v>
      </c>
      <c r="H350" s="131">
        <v>200</v>
      </c>
      <c r="I350" s="129" t="s">
        <v>467</v>
      </c>
      <c r="J350" s="129" t="s">
        <v>3550</v>
      </c>
      <c r="K350" s="129" t="s">
        <v>3551</v>
      </c>
      <c r="L350" s="129" t="s">
        <v>3552</v>
      </c>
      <c r="M350" s="8"/>
      <c r="N350" s="8"/>
      <c r="O350" s="78"/>
    </row>
    <row r="351" spans="1:15" ht="38.25">
      <c r="A351" s="6">
        <v>12</v>
      </c>
      <c r="B351" s="88"/>
      <c r="C351" s="129" t="s">
        <v>3410</v>
      </c>
      <c r="D351" s="130" t="s">
        <v>3411</v>
      </c>
      <c r="E351" s="129" t="s">
        <v>3412</v>
      </c>
      <c r="F351" s="111">
        <v>0</v>
      </c>
      <c r="G351" s="9">
        <v>0</v>
      </c>
      <c r="H351" s="131">
        <v>19050</v>
      </c>
      <c r="I351" s="129" t="s">
        <v>467</v>
      </c>
      <c r="J351" s="129" t="s">
        <v>3553</v>
      </c>
      <c r="K351" s="129" t="s">
        <v>3554</v>
      </c>
      <c r="L351" s="129" t="s">
        <v>3555</v>
      </c>
      <c r="M351" s="8"/>
      <c r="N351" s="8"/>
      <c r="O351" s="78"/>
    </row>
    <row r="352" spans="1:15" ht="38.25">
      <c r="A352" s="6">
        <v>13</v>
      </c>
      <c r="B352" s="88"/>
      <c r="C352" s="129" t="s">
        <v>3413</v>
      </c>
      <c r="D352" s="130" t="s">
        <v>3414</v>
      </c>
      <c r="E352" s="129" t="s">
        <v>3415</v>
      </c>
      <c r="F352" s="111">
        <v>0</v>
      </c>
      <c r="G352" s="9">
        <v>0</v>
      </c>
      <c r="H352" s="131">
        <v>1325</v>
      </c>
      <c r="I352" s="129" t="s">
        <v>467</v>
      </c>
      <c r="J352" s="129" t="s">
        <v>3556</v>
      </c>
      <c r="K352" s="129" t="s">
        <v>3557</v>
      </c>
      <c r="L352" s="129" t="s">
        <v>3558</v>
      </c>
      <c r="M352" s="8"/>
      <c r="N352" s="8"/>
      <c r="O352" s="78"/>
    </row>
    <row r="353" spans="1:15" ht="38.25">
      <c r="A353" s="6">
        <v>14</v>
      </c>
      <c r="B353" s="88"/>
      <c r="C353" s="129" t="s">
        <v>3416</v>
      </c>
      <c r="D353" s="130" t="s">
        <v>3411</v>
      </c>
      <c r="E353" s="129" t="s">
        <v>3417</v>
      </c>
      <c r="F353" s="111">
        <v>0</v>
      </c>
      <c r="G353" s="9">
        <v>0</v>
      </c>
      <c r="H353" s="131">
        <v>4238</v>
      </c>
      <c r="I353" s="129" t="s">
        <v>467</v>
      </c>
      <c r="J353" s="129" t="s">
        <v>3559</v>
      </c>
      <c r="K353" s="129" t="s">
        <v>3560</v>
      </c>
      <c r="L353" s="129" t="s">
        <v>3561</v>
      </c>
      <c r="M353" s="8"/>
      <c r="N353" s="8"/>
      <c r="O353" s="78"/>
    </row>
    <row r="354" spans="1:15" ht="38.25">
      <c r="A354" s="6">
        <v>15</v>
      </c>
      <c r="B354" s="88"/>
      <c r="C354" s="129" t="s">
        <v>3418</v>
      </c>
      <c r="D354" s="130" t="s">
        <v>3419</v>
      </c>
      <c r="E354" s="129" t="s">
        <v>3420</v>
      </c>
      <c r="F354" s="111">
        <v>0</v>
      </c>
      <c r="G354" s="9">
        <v>0</v>
      </c>
      <c r="H354" s="131">
        <v>1472</v>
      </c>
      <c r="I354" s="129" t="s">
        <v>467</v>
      </c>
      <c r="J354" s="129" t="s">
        <v>3562</v>
      </c>
      <c r="K354" s="129" t="s">
        <v>3563</v>
      </c>
      <c r="L354" s="129" t="s">
        <v>3564</v>
      </c>
      <c r="M354" s="8"/>
      <c r="N354" s="8"/>
      <c r="O354" s="78"/>
    </row>
    <row r="355" spans="1:15" ht="38.25">
      <c r="A355" s="6">
        <v>16</v>
      </c>
      <c r="B355" s="88"/>
      <c r="C355" s="129" t="s">
        <v>3421</v>
      </c>
      <c r="D355" s="130" t="s">
        <v>3422</v>
      </c>
      <c r="E355" s="130" t="s">
        <v>3423</v>
      </c>
      <c r="F355" s="111">
        <v>0</v>
      </c>
      <c r="G355" s="9">
        <v>0</v>
      </c>
      <c r="H355" s="131">
        <v>1075</v>
      </c>
      <c r="I355" s="129" t="s">
        <v>467</v>
      </c>
      <c r="J355" s="129" t="s">
        <v>3565</v>
      </c>
      <c r="K355" s="129" t="s">
        <v>3566</v>
      </c>
      <c r="L355" s="129" t="s">
        <v>3567</v>
      </c>
      <c r="M355" s="8"/>
      <c r="N355" s="8"/>
      <c r="O355" s="78"/>
    </row>
    <row r="356" spans="1:15" ht="38.25">
      <c r="A356" s="6">
        <v>17</v>
      </c>
      <c r="B356" s="88"/>
      <c r="C356" s="129" t="s">
        <v>3424</v>
      </c>
      <c r="D356" s="130" t="s">
        <v>3422</v>
      </c>
      <c r="E356" s="130" t="s">
        <v>3425</v>
      </c>
      <c r="F356" s="111">
        <v>0</v>
      </c>
      <c r="G356" s="9">
        <v>0</v>
      </c>
      <c r="H356" s="131">
        <v>3000</v>
      </c>
      <c r="I356" s="129" t="s">
        <v>467</v>
      </c>
      <c r="J356" s="129" t="s">
        <v>3568</v>
      </c>
      <c r="K356" s="129" t="s">
        <v>3569</v>
      </c>
      <c r="L356" s="129" t="s">
        <v>3570</v>
      </c>
      <c r="M356" s="8"/>
      <c r="N356" s="8"/>
      <c r="O356" s="78"/>
    </row>
    <row r="357" spans="1:15" ht="38.25">
      <c r="A357" s="6">
        <v>18</v>
      </c>
      <c r="B357" s="88"/>
      <c r="C357" s="129" t="s">
        <v>3426</v>
      </c>
      <c r="D357" s="130" t="s">
        <v>3411</v>
      </c>
      <c r="E357" s="130" t="s">
        <v>3427</v>
      </c>
      <c r="F357" s="111">
        <v>0</v>
      </c>
      <c r="G357" s="9">
        <v>0</v>
      </c>
      <c r="H357" s="131">
        <v>13370</v>
      </c>
      <c r="I357" s="129" t="s">
        <v>467</v>
      </c>
      <c r="J357" s="129" t="s">
        <v>3571</v>
      </c>
      <c r="K357" s="129" t="s">
        <v>3572</v>
      </c>
      <c r="L357" s="129" t="s">
        <v>3573</v>
      </c>
      <c r="M357" s="8"/>
      <c r="N357" s="8"/>
      <c r="O357" s="78"/>
    </row>
    <row r="358" spans="1:15" ht="38.25">
      <c r="A358" s="6">
        <v>19</v>
      </c>
      <c r="B358" s="88"/>
      <c r="C358" s="129" t="s">
        <v>3428</v>
      </c>
      <c r="D358" s="130" t="s">
        <v>3411</v>
      </c>
      <c r="E358" s="130" t="s">
        <v>3429</v>
      </c>
      <c r="F358" s="111">
        <v>0</v>
      </c>
      <c r="G358" s="9">
        <v>0</v>
      </c>
      <c r="H358" s="130">
        <v>825</v>
      </c>
      <c r="I358" s="129" t="s">
        <v>467</v>
      </c>
      <c r="J358" s="129" t="s">
        <v>3574</v>
      </c>
      <c r="K358" s="129" t="s">
        <v>3575</v>
      </c>
      <c r="L358" s="129" t="s">
        <v>3576</v>
      </c>
      <c r="M358" s="8"/>
      <c r="N358" s="8"/>
      <c r="O358" s="78"/>
    </row>
    <row r="359" spans="1:15" ht="38.25">
      <c r="A359" s="6">
        <v>20</v>
      </c>
      <c r="B359" s="88"/>
      <c r="C359" s="129" t="s">
        <v>3426</v>
      </c>
      <c r="D359" s="130" t="s">
        <v>3411</v>
      </c>
      <c r="E359" s="130" t="s">
        <v>3430</v>
      </c>
      <c r="F359" s="111">
        <v>0</v>
      </c>
      <c r="G359" s="9">
        <v>0</v>
      </c>
      <c r="H359" s="130">
        <v>950</v>
      </c>
      <c r="I359" s="129" t="s">
        <v>467</v>
      </c>
      <c r="J359" s="129" t="s">
        <v>3577</v>
      </c>
      <c r="K359" s="129" t="s">
        <v>3578</v>
      </c>
      <c r="L359" s="129" t="s">
        <v>3579</v>
      </c>
      <c r="M359" s="8"/>
      <c r="N359" s="8"/>
      <c r="O359" s="78"/>
    </row>
    <row r="360" spans="1:15" ht="38.25">
      <c r="A360" s="6">
        <v>21</v>
      </c>
      <c r="B360" s="88"/>
      <c r="C360" s="129" t="s">
        <v>3431</v>
      </c>
      <c r="D360" s="130" t="s">
        <v>3432</v>
      </c>
      <c r="E360" s="129" t="s">
        <v>3433</v>
      </c>
      <c r="F360" s="111">
        <v>0</v>
      </c>
      <c r="G360" s="9">
        <v>0</v>
      </c>
      <c r="H360" s="130">
        <v>600</v>
      </c>
      <c r="I360" s="129" t="s">
        <v>467</v>
      </c>
      <c r="J360" s="129" t="s">
        <v>3580</v>
      </c>
      <c r="K360" s="129" t="s">
        <v>3581</v>
      </c>
      <c r="L360" s="129" t="s">
        <v>3582</v>
      </c>
      <c r="M360" s="8"/>
      <c r="N360" s="8"/>
      <c r="O360" s="78"/>
    </row>
    <row r="361" spans="1:15" ht="38.25">
      <c r="A361" s="6">
        <v>22</v>
      </c>
      <c r="B361" s="88"/>
      <c r="C361" s="129" t="s">
        <v>3434</v>
      </c>
      <c r="D361" s="130" t="s">
        <v>3435</v>
      </c>
      <c r="E361" s="129" t="s">
        <v>3436</v>
      </c>
      <c r="F361" s="111">
        <v>0</v>
      </c>
      <c r="G361" s="9">
        <v>0</v>
      </c>
      <c r="H361" s="131">
        <v>10000</v>
      </c>
      <c r="I361" s="129" t="s">
        <v>467</v>
      </c>
      <c r="J361" s="129" t="s">
        <v>3583</v>
      </c>
      <c r="K361" s="129" t="s">
        <v>3584</v>
      </c>
      <c r="L361" s="129" t="s">
        <v>3585</v>
      </c>
      <c r="M361" s="8"/>
      <c r="N361" s="8"/>
      <c r="O361" s="78"/>
    </row>
    <row r="362" spans="1:15" ht="38.25">
      <c r="A362" s="6">
        <v>23</v>
      </c>
      <c r="B362" s="88"/>
      <c r="C362" s="129" t="s">
        <v>3437</v>
      </c>
      <c r="D362" s="130" t="s">
        <v>3438</v>
      </c>
      <c r="E362" s="129" t="s">
        <v>3436</v>
      </c>
      <c r="F362" s="130">
        <v>250</v>
      </c>
      <c r="G362" s="9">
        <v>0</v>
      </c>
      <c r="H362" s="131">
        <v>9750</v>
      </c>
      <c r="I362" s="129" t="s">
        <v>467</v>
      </c>
      <c r="J362" s="129" t="s">
        <v>3586</v>
      </c>
      <c r="K362" s="129" t="s">
        <v>3587</v>
      </c>
      <c r="L362" s="129" t="s">
        <v>3585</v>
      </c>
      <c r="M362" s="8"/>
      <c r="N362" s="8"/>
      <c r="O362" s="78"/>
    </row>
    <row r="363" spans="1:15" ht="38.25">
      <c r="A363" s="6">
        <v>24</v>
      </c>
      <c r="B363" s="88"/>
      <c r="C363" s="129" t="s">
        <v>3439</v>
      </c>
      <c r="D363" s="130" t="s">
        <v>3440</v>
      </c>
      <c r="E363" s="129" t="s">
        <v>3441</v>
      </c>
      <c r="F363" s="111">
        <v>0</v>
      </c>
      <c r="G363" s="9">
        <v>0</v>
      </c>
      <c r="H363" s="131">
        <v>10000</v>
      </c>
      <c r="I363" s="129" t="s">
        <v>3531</v>
      </c>
      <c r="J363" s="129" t="s">
        <v>3588</v>
      </c>
      <c r="K363" s="129" t="s">
        <v>3589</v>
      </c>
      <c r="L363" s="129" t="s">
        <v>3590</v>
      </c>
      <c r="M363" s="8"/>
      <c r="N363" s="8"/>
      <c r="O363" s="78"/>
    </row>
    <row r="364" spans="1:15" ht="38.25">
      <c r="A364" s="6">
        <v>25</v>
      </c>
      <c r="B364" s="88"/>
      <c r="C364" s="129" t="s">
        <v>3442</v>
      </c>
      <c r="D364" s="130" t="s">
        <v>3443</v>
      </c>
      <c r="E364" s="129" t="s">
        <v>3444</v>
      </c>
      <c r="F364" s="111">
        <v>0</v>
      </c>
      <c r="G364" s="9">
        <v>0</v>
      </c>
      <c r="H364" s="131">
        <v>3530</v>
      </c>
      <c r="I364" s="129" t="s">
        <v>467</v>
      </c>
      <c r="J364" s="129" t="s">
        <v>3591</v>
      </c>
      <c r="K364" s="129" t="s">
        <v>3592</v>
      </c>
      <c r="L364" s="129" t="s">
        <v>3593</v>
      </c>
      <c r="M364" s="8"/>
      <c r="N364" s="8"/>
      <c r="O364" s="78"/>
    </row>
    <row r="365" spans="1:15" ht="38.25">
      <c r="A365" s="6">
        <v>26</v>
      </c>
      <c r="B365" s="88"/>
      <c r="C365" s="129" t="s">
        <v>3445</v>
      </c>
      <c r="D365" s="130" t="s">
        <v>3446</v>
      </c>
      <c r="E365" s="129" t="s">
        <v>3447</v>
      </c>
      <c r="F365" s="111">
        <v>0</v>
      </c>
      <c r="G365" s="9">
        <v>0</v>
      </c>
      <c r="H365" s="131">
        <v>6120</v>
      </c>
      <c r="I365" s="129" t="s">
        <v>467</v>
      </c>
      <c r="J365" s="129" t="s">
        <v>3594</v>
      </c>
      <c r="K365" s="129" t="s">
        <v>3595</v>
      </c>
      <c r="L365" s="129" t="s">
        <v>3596</v>
      </c>
      <c r="M365" s="8"/>
      <c r="N365" s="8"/>
      <c r="O365" s="78"/>
    </row>
    <row r="366" spans="1:15" ht="38.25">
      <c r="A366" s="6">
        <v>27</v>
      </c>
      <c r="B366" s="88"/>
      <c r="C366" s="129" t="s">
        <v>3448</v>
      </c>
      <c r="D366" s="129" t="s">
        <v>3449</v>
      </c>
      <c r="E366" s="129" t="s">
        <v>3450</v>
      </c>
      <c r="F366" s="111">
        <v>0</v>
      </c>
      <c r="G366" s="9">
        <v>0</v>
      </c>
      <c r="H366" s="130">
        <v>380</v>
      </c>
      <c r="I366" s="129" t="s">
        <v>467</v>
      </c>
      <c r="J366" s="129" t="s">
        <v>3597</v>
      </c>
      <c r="K366" s="129" t="s">
        <v>3598</v>
      </c>
      <c r="L366" s="129" t="s">
        <v>3599</v>
      </c>
      <c r="M366" s="8"/>
      <c r="N366" s="8"/>
      <c r="O366" s="78"/>
    </row>
    <row r="367" spans="1:15" ht="38.25">
      <c r="A367" s="6">
        <v>28</v>
      </c>
      <c r="B367" s="88"/>
      <c r="C367" s="129" t="s">
        <v>3451</v>
      </c>
      <c r="D367" s="129" t="s">
        <v>3452</v>
      </c>
      <c r="E367" s="129" t="s">
        <v>3453</v>
      </c>
      <c r="F367" s="111">
        <v>0</v>
      </c>
      <c r="G367" s="9">
        <v>0</v>
      </c>
      <c r="H367" s="130">
        <v>450</v>
      </c>
      <c r="I367" s="129" t="s">
        <v>467</v>
      </c>
      <c r="J367" s="129" t="s">
        <v>3600</v>
      </c>
      <c r="K367" s="129" t="s">
        <v>3601</v>
      </c>
      <c r="L367" s="129" t="s">
        <v>3602</v>
      </c>
      <c r="M367" s="8"/>
      <c r="N367" s="8"/>
      <c r="O367" s="78"/>
    </row>
    <row r="368" spans="1:15" ht="38.25">
      <c r="A368" s="6">
        <v>29</v>
      </c>
      <c r="B368" s="88"/>
      <c r="C368" s="129" t="s">
        <v>3454</v>
      </c>
      <c r="D368" s="129" t="s">
        <v>3446</v>
      </c>
      <c r="E368" s="129" t="s">
        <v>3455</v>
      </c>
      <c r="F368" s="111">
        <v>0</v>
      </c>
      <c r="G368" s="9">
        <v>0</v>
      </c>
      <c r="H368" s="131">
        <v>3191</v>
      </c>
      <c r="I368" s="129" t="s">
        <v>467</v>
      </c>
      <c r="J368" s="129" t="s">
        <v>3603</v>
      </c>
      <c r="K368" s="129" t="s">
        <v>3604</v>
      </c>
      <c r="L368" s="129" t="s">
        <v>3605</v>
      </c>
      <c r="M368" s="8"/>
      <c r="N368" s="8"/>
      <c r="O368" s="78"/>
    </row>
    <row r="369" spans="1:15" ht="38.25">
      <c r="A369" s="6">
        <v>30</v>
      </c>
      <c r="B369" s="88"/>
      <c r="C369" s="129" t="s">
        <v>3456</v>
      </c>
      <c r="D369" s="129" t="s">
        <v>3446</v>
      </c>
      <c r="E369" s="129" t="s">
        <v>3457</v>
      </c>
      <c r="F369" s="111">
        <v>0</v>
      </c>
      <c r="G369" s="9">
        <v>0</v>
      </c>
      <c r="H369" s="130">
        <v>714</v>
      </c>
      <c r="I369" s="129" t="s">
        <v>467</v>
      </c>
      <c r="J369" s="129" t="s">
        <v>3606</v>
      </c>
      <c r="K369" s="129" t="s">
        <v>3607</v>
      </c>
      <c r="L369" s="129" t="s">
        <v>3608</v>
      </c>
      <c r="M369" s="8"/>
      <c r="N369" s="8"/>
      <c r="O369" s="78"/>
    </row>
    <row r="370" spans="1:15" ht="38.25">
      <c r="A370" s="6">
        <v>31</v>
      </c>
      <c r="B370" s="88"/>
      <c r="C370" s="129" t="s">
        <v>3458</v>
      </c>
      <c r="D370" s="129" t="s">
        <v>3459</v>
      </c>
      <c r="E370" s="129" t="s">
        <v>3460</v>
      </c>
      <c r="F370" s="111">
        <v>0</v>
      </c>
      <c r="G370" s="9">
        <v>0</v>
      </c>
      <c r="H370" s="130">
        <v>200</v>
      </c>
      <c r="I370" s="129" t="s">
        <v>467</v>
      </c>
      <c r="J370" s="129" t="s">
        <v>3609</v>
      </c>
      <c r="K370" s="129" t="s">
        <v>3610</v>
      </c>
      <c r="L370" s="129" t="s">
        <v>3611</v>
      </c>
      <c r="M370" s="8"/>
      <c r="N370" s="8"/>
      <c r="O370" s="78"/>
    </row>
    <row r="371" spans="1:15" ht="38.25">
      <c r="A371" s="6">
        <v>32</v>
      </c>
      <c r="B371" s="88"/>
      <c r="C371" s="55" t="s">
        <v>3461</v>
      </c>
      <c r="D371" s="129" t="s">
        <v>3462</v>
      </c>
      <c r="E371" s="129" t="s">
        <v>2319</v>
      </c>
      <c r="F371" s="111">
        <v>0</v>
      </c>
      <c r="G371" s="9">
        <v>0</v>
      </c>
      <c r="H371" s="130">
        <v>200</v>
      </c>
      <c r="I371" s="129" t="s">
        <v>3531</v>
      </c>
      <c r="J371" s="129" t="s">
        <v>3612</v>
      </c>
      <c r="K371" s="129" t="s">
        <v>3613</v>
      </c>
      <c r="L371" s="129" t="s">
        <v>3614</v>
      </c>
      <c r="M371" s="8"/>
      <c r="N371" s="8"/>
      <c r="O371" s="78"/>
    </row>
    <row r="372" spans="1:15" ht="38.25">
      <c r="A372" s="6">
        <v>33</v>
      </c>
      <c r="B372" s="88"/>
      <c r="C372" s="129" t="s">
        <v>3463</v>
      </c>
      <c r="D372" s="129" t="s">
        <v>3446</v>
      </c>
      <c r="E372" s="129" t="s">
        <v>3464</v>
      </c>
      <c r="F372" s="111">
        <v>0</v>
      </c>
      <c r="G372" s="9">
        <v>0</v>
      </c>
      <c r="H372" s="131">
        <v>8681</v>
      </c>
      <c r="I372" s="129" t="s">
        <v>467</v>
      </c>
      <c r="J372" s="129" t="s">
        <v>3615</v>
      </c>
      <c r="K372" s="129" t="s">
        <v>3616</v>
      </c>
      <c r="L372" s="129" t="s">
        <v>3617</v>
      </c>
      <c r="M372" s="8"/>
      <c r="N372" s="8"/>
      <c r="O372" s="78"/>
    </row>
    <row r="373" spans="1:15" ht="38.25">
      <c r="A373" s="6">
        <v>34</v>
      </c>
      <c r="B373" s="88"/>
      <c r="C373" s="129" t="s">
        <v>3465</v>
      </c>
      <c r="D373" s="129" t="s">
        <v>3398</v>
      </c>
      <c r="E373" s="129" t="s">
        <v>3466</v>
      </c>
      <c r="F373" s="111">
        <v>0</v>
      </c>
      <c r="G373" s="9">
        <v>0</v>
      </c>
      <c r="H373" s="131">
        <v>9452</v>
      </c>
      <c r="I373" s="129" t="s">
        <v>467</v>
      </c>
      <c r="J373" s="129" t="s">
        <v>3618</v>
      </c>
      <c r="K373" s="129" t="s">
        <v>3619</v>
      </c>
      <c r="L373" s="129" t="s">
        <v>3620</v>
      </c>
      <c r="M373" s="8"/>
      <c r="N373" s="8"/>
      <c r="O373" s="78"/>
    </row>
    <row r="374" spans="1:15" ht="38.25">
      <c r="A374" s="6">
        <v>35</v>
      </c>
      <c r="B374" s="88"/>
      <c r="C374" s="129" t="s">
        <v>402</v>
      </c>
      <c r="D374" s="129" t="s">
        <v>3398</v>
      </c>
      <c r="E374" s="129" t="s">
        <v>3467</v>
      </c>
      <c r="F374" s="111">
        <v>0</v>
      </c>
      <c r="G374" s="9">
        <v>0</v>
      </c>
      <c r="H374" s="131">
        <v>5012</v>
      </c>
      <c r="I374" s="129" t="s">
        <v>467</v>
      </c>
      <c r="J374" s="129" t="s">
        <v>3621</v>
      </c>
      <c r="K374" s="129" t="s">
        <v>3622</v>
      </c>
      <c r="L374" s="129" t="s">
        <v>3623</v>
      </c>
      <c r="M374" s="8"/>
      <c r="N374" s="8"/>
      <c r="O374" s="78"/>
    </row>
    <row r="375" spans="1:15" ht="38.25">
      <c r="A375" s="6">
        <v>36</v>
      </c>
      <c r="B375" s="88"/>
      <c r="C375" s="129" t="s">
        <v>402</v>
      </c>
      <c r="D375" s="129" t="s">
        <v>3398</v>
      </c>
      <c r="E375" s="129" t="s">
        <v>3468</v>
      </c>
      <c r="F375" s="111">
        <v>0</v>
      </c>
      <c r="G375" s="9">
        <v>0</v>
      </c>
      <c r="H375" s="131">
        <v>5224</v>
      </c>
      <c r="I375" s="129" t="s">
        <v>467</v>
      </c>
      <c r="J375" s="129" t="s">
        <v>3624</v>
      </c>
      <c r="K375" s="129" t="s">
        <v>3625</v>
      </c>
      <c r="L375" s="129" t="s">
        <v>3626</v>
      </c>
      <c r="M375" s="8"/>
      <c r="N375" s="8"/>
      <c r="O375" s="78"/>
    </row>
    <row r="376" spans="1:15" ht="38.25">
      <c r="A376" s="6">
        <v>37</v>
      </c>
      <c r="B376" s="88"/>
      <c r="C376" s="129" t="s">
        <v>402</v>
      </c>
      <c r="D376" s="129" t="s">
        <v>3398</v>
      </c>
      <c r="E376" s="129" t="s">
        <v>3469</v>
      </c>
      <c r="F376" s="111">
        <v>0</v>
      </c>
      <c r="G376" s="9">
        <v>0</v>
      </c>
      <c r="H376" s="131">
        <v>2223</v>
      </c>
      <c r="I376" s="129" t="s">
        <v>467</v>
      </c>
      <c r="J376" s="129" t="s">
        <v>3627</v>
      </c>
      <c r="K376" s="129" t="s">
        <v>3628</v>
      </c>
      <c r="L376" s="129" t="s">
        <v>3629</v>
      </c>
      <c r="M376" s="8"/>
      <c r="N376" s="8"/>
      <c r="O376" s="78"/>
    </row>
    <row r="377" spans="1:15" ht="38.25">
      <c r="A377" s="6">
        <v>38</v>
      </c>
      <c r="B377" s="88"/>
      <c r="C377" s="129" t="s">
        <v>402</v>
      </c>
      <c r="D377" s="129" t="s">
        <v>3398</v>
      </c>
      <c r="E377" s="129" t="s">
        <v>468</v>
      </c>
      <c r="F377" s="111">
        <v>0</v>
      </c>
      <c r="G377" s="9">
        <v>0</v>
      </c>
      <c r="H377" s="130">
        <v>973</v>
      </c>
      <c r="I377" s="129" t="s">
        <v>467</v>
      </c>
      <c r="J377" s="129" t="s">
        <v>3630</v>
      </c>
      <c r="K377" s="129" t="s">
        <v>3631</v>
      </c>
      <c r="L377" s="129" t="s">
        <v>3632</v>
      </c>
      <c r="M377" s="8"/>
      <c r="N377" s="8"/>
      <c r="O377" s="78"/>
    </row>
    <row r="378" spans="1:15" ht="38.25">
      <c r="A378" s="6">
        <v>39</v>
      </c>
      <c r="B378" s="88"/>
      <c r="C378" s="129" t="s">
        <v>3470</v>
      </c>
      <c r="D378" s="129" t="s">
        <v>3471</v>
      </c>
      <c r="E378" s="129" t="s">
        <v>3472</v>
      </c>
      <c r="F378" s="111">
        <v>0</v>
      </c>
      <c r="G378" s="9">
        <v>0</v>
      </c>
      <c r="H378" s="132">
        <v>1075</v>
      </c>
      <c r="I378" s="129" t="s">
        <v>3531</v>
      </c>
      <c r="J378" s="129" t="s">
        <v>3633</v>
      </c>
      <c r="K378" s="129" t="s">
        <v>3634</v>
      </c>
      <c r="L378" s="129" t="s">
        <v>3635</v>
      </c>
      <c r="M378" s="8"/>
      <c r="N378" s="8"/>
      <c r="O378" s="78"/>
    </row>
    <row r="379" spans="1:15" ht="38.25">
      <c r="A379" s="6">
        <v>40</v>
      </c>
      <c r="B379" s="88"/>
      <c r="C379" s="129" t="s">
        <v>3473</v>
      </c>
      <c r="D379" s="129" t="s">
        <v>3474</v>
      </c>
      <c r="E379" s="129" t="s">
        <v>3475</v>
      </c>
      <c r="F379" s="111">
        <v>0</v>
      </c>
      <c r="G379" s="9">
        <v>0</v>
      </c>
      <c r="H379" s="132">
        <v>500</v>
      </c>
      <c r="I379" s="129" t="s">
        <v>467</v>
      </c>
      <c r="J379" s="129" t="s">
        <v>3636</v>
      </c>
      <c r="K379" s="129" t="s">
        <v>3637</v>
      </c>
      <c r="L379" s="129" t="s">
        <v>3638</v>
      </c>
      <c r="M379" s="8"/>
      <c r="N379" s="8"/>
      <c r="O379" s="78"/>
    </row>
    <row r="380" spans="1:15" ht="38.25">
      <c r="A380" s="6">
        <v>41</v>
      </c>
      <c r="B380" s="88"/>
      <c r="C380" s="129" t="s">
        <v>3476</v>
      </c>
      <c r="D380" s="129" t="s">
        <v>3477</v>
      </c>
      <c r="E380" s="129" t="s">
        <v>3478</v>
      </c>
      <c r="F380" s="111">
        <v>0</v>
      </c>
      <c r="G380" s="9">
        <v>0</v>
      </c>
      <c r="H380" s="132">
        <v>5750</v>
      </c>
      <c r="I380" s="129" t="s">
        <v>467</v>
      </c>
      <c r="J380" s="129" t="s">
        <v>3639</v>
      </c>
      <c r="K380" s="129" t="s">
        <v>3640</v>
      </c>
      <c r="L380" s="129" t="s">
        <v>3641</v>
      </c>
      <c r="M380" s="8"/>
      <c r="N380" s="8"/>
      <c r="O380" s="78"/>
    </row>
    <row r="381" spans="1:15" ht="38.25">
      <c r="A381" s="6">
        <v>42</v>
      </c>
      <c r="B381" s="88"/>
      <c r="C381" s="129" t="s">
        <v>3479</v>
      </c>
      <c r="D381" s="129" t="s">
        <v>3480</v>
      </c>
      <c r="E381" s="129" t="s">
        <v>3481</v>
      </c>
      <c r="F381" s="111">
        <v>0</v>
      </c>
      <c r="G381" s="9">
        <v>0</v>
      </c>
      <c r="H381" s="132">
        <v>600</v>
      </c>
      <c r="I381" s="129" t="s">
        <v>467</v>
      </c>
      <c r="J381" s="129" t="s">
        <v>3642</v>
      </c>
      <c r="K381" s="129" t="s">
        <v>3643</v>
      </c>
      <c r="L381" s="129" t="s">
        <v>3644</v>
      </c>
      <c r="M381" s="8"/>
      <c r="N381" s="8"/>
      <c r="O381" s="78"/>
    </row>
    <row r="382" spans="1:15" ht="38.25">
      <c r="A382" s="6">
        <v>43</v>
      </c>
      <c r="B382" s="88"/>
      <c r="C382" s="129" t="s">
        <v>3482</v>
      </c>
      <c r="D382" s="129" t="s">
        <v>3483</v>
      </c>
      <c r="E382" s="129" t="s">
        <v>3481</v>
      </c>
      <c r="F382" s="111">
        <v>0</v>
      </c>
      <c r="G382" s="9">
        <v>0</v>
      </c>
      <c r="H382" s="129">
        <v>4200</v>
      </c>
      <c r="I382" s="129" t="s">
        <v>467</v>
      </c>
      <c r="J382" s="129" t="s">
        <v>3645</v>
      </c>
      <c r="K382" s="129" t="s">
        <v>3646</v>
      </c>
      <c r="L382" s="129" t="s">
        <v>3647</v>
      </c>
      <c r="M382" s="8"/>
      <c r="N382" s="8"/>
      <c r="O382" s="78"/>
    </row>
    <row r="383" spans="1:15" ht="38.25">
      <c r="A383" s="6">
        <v>44</v>
      </c>
      <c r="B383" s="88"/>
      <c r="C383" s="129" t="s">
        <v>3484</v>
      </c>
      <c r="D383" s="129" t="s">
        <v>3485</v>
      </c>
      <c r="E383" s="129" t="s">
        <v>3481</v>
      </c>
      <c r="F383" s="111">
        <v>0</v>
      </c>
      <c r="G383" s="9">
        <v>0</v>
      </c>
      <c r="H383" s="129">
        <v>3000</v>
      </c>
      <c r="I383" s="129" t="s">
        <v>467</v>
      </c>
      <c r="J383" s="129" t="s">
        <v>3648</v>
      </c>
      <c r="K383" s="129" t="s">
        <v>3649</v>
      </c>
      <c r="L383" s="129" t="s">
        <v>3650</v>
      </c>
      <c r="M383" s="8"/>
      <c r="N383" s="8"/>
      <c r="O383" s="78"/>
    </row>
    <row r="384" spans="1:15" ht="38.25">
      <c r="A384" s="6">
        <v>45</v>
      </c>
      <c r="B384" s="88"/>
      <c r="C384" s="129" t="s">
        <v>3486</v>
      </c>
      <c r="D384" s="129" t="s">
        <v>3487</v>
      </c>
      <c r="E384" s="129" t="s">
        <v>3481</v>
      </c>
      <c r="F384" s="111">
        <v>0</v>
      </c>
      <c r="G384" s="9">
        <v>0</v>
      </c>
      <c r="H384" s="129">
        <v>4800</v>
      </c>
      <c r="I384" s="129" t="s">
        <v>467</v>
      </c>
      <c r="J384" s="129" t="s">
        <v>3651</v>
      </c>
      <c r="K384" s="129" t="s">
        <v>3652</v>
      </c>
      <c r="L384" s="129" t="s">
        <v>3653</v>
      </c>
      <c r="M384" s="8"/>
      <c r="N384" s="8"/>
      <c r="O384" s="78"/>
    </row>
    <row r="385" spans="1:15" ht="38.25">
      <c r="A385" s="6">
        <v>46</v>
      </c>
      <c r="B385" s="88"/>
      <c r="C385" s="129" t="s">
        <v>3488</v>
      </c>
      <c r="D385" s="129" t="s">
        <v>3489</v>
      </c>
      <c r="E385" s="129" t="s">
        <v>3490</v>
      </c>
      <c r="F385" s="111">
        <v>0</v>
      </c>
      <c r="G385" s="9">
        <v>0</v>
      </c>
      <c r="H385" s="132">
        <v>365</v>
      </c>
      <c r="I385" s="129" t="s">
        <v>3531</v>
      </c>
      <c r="J385" s="129" t="s">
        <v>3654</v>
      </c>
      <c r="K385" s="129" t="s">
        <v>3655</v>
      </c>
      <c r="L385" s="129" t="s">
        <v>3656</v>
      </c>
      <c r="M385" s="8"/>
      <c r="N385" s="8"/>
      <c r="O385" s="78"/>
    </row>
    <row r="386" spans="1:15" ht="38.25">
      <c r="A386" s="6">
        <v>47</v>
      </c>
      <c r="B386" s="88"/>
      <c r="C386" s="129" t="s">
        <v>3491</v>
      </c>
      <c r="D386" s="129" t="s">
        <v>3492</v>
      </c>
      <c r="E386" s="129" t="s">
        <v>3493</v>
      </c>
      <c r="F386" s="111">
        <v>0</v>
      </c>
      <c r="G386" s="9">
        <v>0</v>
      </c>
      <c r="H386" s="132">
        <v>6600</v>
      </c>
      <c r="I386" s="129" t="s">
        <v>467</v>
      </c>
      <c r="J386" s="129" t="s">
        <v>3657</v>
      </c>
      <c r="K386" s="129" t="s">
        <v>3658</v>
      </c>
      <c r="L386" s="129" t="s">
        <v>3659</v>
      </c>
      <c r="M386" s="8"/>
      <c r="N386" s="8"/>
      <c r="O386" s="78"/>
    </row>
    <row r="387" spans="1:15" ht="38.25">
      <c r="A387" s="6">
        <v>48</v>
      </c>
      <c r="B387" s="88"/>
      <c r="C387" s="129" t="s">
        <v>3494</v>
      </c>
      <c r="D387" s="129" t="s">
        <v>3495</v>
      </c>
      <c r="E387" s="129" t="s">
        <v>3481</v>
      </c>
      <c r="F387" s="111">
        <v>0</v>
      </c>
      <c r="G387" s="9">
        <v>0</v>
      </c>
      <c r="H387" s="132">
        <v>2400</v>
      </c>
      <c r="I387" s="129" t="s">
        <v>3531</v>
      </c>
      <c r="J387" s="129" t="s">
        <v>3660</v>
      </c>
      <c r="K387" s="129" t="s">
        <v>3661</v>
      </c>
      <c r="L387" s="129" t="s">
        <v>3662</v>
      </c>
      <c r="M387" s="8"/>
      <c r="N387" s="8"/>
      <c r="O387" s="78"/>
    </row>
    <row r="388" spans="1:15" ht="38.25">
      <c r="A388" s="6">
        <v>49</v>
      </c>
      <c r="B388" s="88"/>
      <c r="C388" s="129" t="s">
        <v>3496</v>
      </c>
      <c r="D388" s="129" t="s">
        <v>3403</v>
      </c>
      <c r="E388" s="129" t="s">
        <v>3481</v>
      </c>
      <c r="F388" s="111">
        <v>0</v>
      </c>
      <c r="G388" s="9">
        <v>0</v>
      </c>
      <c r="H388" s="132">
        <v>600</v>
      </c>
      <c r="I388" s="129" t="s">
        <v>404</v>
      </c>
      <c r="J388" s="129" t="s">
        <v>3663</v>
      </c>
      <c r="K388" s="129" t="s">
        <v>3664</v>
      </c>
      <c r="L388" s="129" t="s">
        <v>3665</v>
      </c>
      <c r="M388" s="8"/>
      <c r="N388" s="8"/>
      <c r="O388" s="78"/>
    </row>
    <row r="389" spans="1:15" ht="38.25">
      <c r="A389" s="6">
        <v>50</v>
      </c>
      <c r="B389" s="88"/>
      <c r="C389" s="129" t="s">
        <v>3497</v>
      </c>
      <c r="D389" s="129" t="s">
        <v>3498</v>
      </c>
      <c r="E389" s="129" t="s">
        <v>3499</v>
      </c>
      <c r="F389" s="111">
        <v>0</v>
      </c>
      <c r="G389" s="9">
        <v>0</v>
      </c>
      <c r="H389" s="132">
        <v>12371</v>
      </c>
      <c r="I389" s="129" t="s">
        <v>404</v>
      </c>
      <c r="J389" s="129" t="s">
        <v>3666</v>
      </c>
      <c r="K389" s="129" t="s">
        <v>3667</v>
      </c>
      <c r="L389" s="129" t="s">
        <v>3668</v>
      </c>
      <c r="M389" s="8"/>
      <c r="N389" s="8"/>
      <c r="O389" s="78"/>
    </row>
    <row r="390" spans="1:15" ht="51">
      <c r="A390" s="6">
        <v>51</v>
      </c>
      <c r="B390" s="88"/>
      <c r="C390" s="129" t="s">
        <v>3500</v>
      </c>
      <c r="D390" s="129" t="s">
        <v>3498</v>
      </c>
      <c r="E390" s="129" t="s">
        <v>3501</v>
      </c>
      <c r="F390" s="111">
        <v>0</v>
      </c>
      <c r="G390" s="9">
        <v>0</v>
      </c>
      <c r="H390" s="132">
        <v>142170</v>
      </c>
      <c r="I390" s="129" t="s">
        <v>404</v>
      </c>
      <c r="J390" s="129" t="s">
        <v>3669</v>
      </c>
      <c r="K390" s="129" t="s">
        <v>3670</v>
      </c>
      <c r="L390" s="129" t="s">
        <v>3671</v>
      </c>
      <c r="M390" s="8"/>
      <c r="N390" s="8"/>
      <c r="O390" s="78"/>
    </row>
    <row r="391" spans="1:15" ht="51">
      <c r="A391" s="6">
        <v>52</v>
      </c>
      <c r="B391" s="88"/>
      <c r="C391" s="129" t="s">
        <v>3502</v>
      </c>
      <c r="D391" s="129" t="s">
        <v>3503</v>
      </c>
      <c r="E391" s="129" t="s">
        <v>3504</v>
      </c>
      <c r="F391" s="111">
        <v>0</v>
      </c>
      <c r="G391" s="9">
        <v>0</v>
      </c>
      <c r="H391" s="132">
        <v>5315</v>
      </c>
      <c r="I391" s="129" t="s">
        <v>404</v>
      </c>
      <c r="J391" s="129" t="s">
        <v>3672</v>
      </c>
      <c r="K391" s="129" t="s">
        <v>3673</v>
      </c>
      <c r="L391" s="129" t="s">
        <v>3674</v>
      </c>
      <c r="M391" s="8"/>
      <c r="N391" s="8"/>
      <c r="O391" s="78"/>
    </row>
    <row r="392" spans="1:15" ht="38.25">
      <c r="A392" s="6">
        <v>53</v>
      </c>
      <c r="B392" s="88"/>
      <c r="C392" s="129" t="s">
        <v>3505</v>
      </c>
      <c r="D392" s="129" t="s">
        <v>3506</v>
      </c>
      <c r="E392" s="129" t="s">
        <v>3507</v>
      </c>
      <c r="F392" s="111">
        <v>0</v>
      </c>
      <c r="G392" s="9">
        <v>0</v>
      </c>
      <c r="H392" s="132">
        <v>200</v>
      </c>
      <c r="I392" s="129" t="s">
        <v>404</v>
      </c>
      <c r="J392" s="129" t="s">
        <v>3675</v>
      </c>
      <c r="K392" s="129" t="s">
        <v>3676</v>
      </c>
      <c r="L392" s="129" t="s">
        <v>3677</v>
      </c>
      <c r="M392" s="8"/>
      <c r="N392" s="8"/>
      <c r="O392" s="78"/>
    </row>
    <row r="393" spans="1:15" ht="38.25">
      <c r="A393" s="6">
        <v>54</v>
      </c>
      <c r="B393" s="88"/>
      <c r="C393" s="129" t="s">
        <v>3508</v>
      </c>
      <c r="D393" s="129" t="s">
        <v>3509</v>
      </c>
      <c r="E393" s="129" t="s">
        <v>3510</v>
      </c>
      <c r="F393" s="111">
        <v>0</v>
      </c>
      <c r="G393" s="9">
        <v>0</v>
      </c>
      <c r="H393" s="132">
        <v>2200</v>
      </c>
      <c r="I393" s="129" t="s">
        <v>404</v>
      </c>
      <c r="J393" s="129" t="s">
        <v>3678</v>
      </c>
      <c r="K393" s="129" t="s">
        <v>3679</v>
      </c>
      <c r="L393" s="129" t="s">
        <v>3680</v>
      </c>
      <c r="M393" s="8"/>
      <c r="N393" s="8"/>
      <c r="O393" s="78"/>
    </row>
    <row r="394" spans="1:15" ht="38.25">
      <c r="A394" s="6">
        <v>55</v>
      </c>
      <c r="B394" s="88"/>
      <c r="C394" s="129" t="s">
        <v>3511</v>
      </c>
      <c r="D394" s="129" t="s">
        <v>3512</v>
      </c>
      <c r="E394" s="129" t="s">
        <v>3513</v>
      </c>
      <c r="F394" s="111">
        <v>0</v>
      </c>
      <c r="G394" s="9">
        <v>0</v>
      </c>
      <c r="H394" s="132">
        <v>1725</v>
      </c>
      <c r="I394" s="129" t="s">
        <v>404</v>
      </c>
      <c r="J394" s="129" t="s">
        <v>3681</v>
      </c>
      <c r="K394" s="129" t="s">
        <v>3682</v>
      </c>
      <c r="L394" s="129" t="s">
        <v>3683</v>
      </c>
      <c r="M394" s="8"/>
      <c r="N394" s="8"/>
      <c r="O394" s="78"/>
    </row>
    <row r="395" spans="1:15" ht="38.25">
      <c r="A395" s="6">
        <v>56</v>
      </c>
      <c r="B395" s="88"/>
      <c r="C395" s="129" t="s">
        <v>3514</v>
      </c>
      <c r="D395" s="129" t="s">
        <v>3515</v>
      </c>
      <c r="E395" s="129" t="s">
        <v>3516</v>
      </c>
      <c r="F395" s="111">
        <v>0</v>
      </c>
      <c r="G395" s="9">
        <v>0</v>
      </c>
      <c r="H395" s="132">
        <v>25200</v>
      </c>
      <c r="I395" s="129" t="s">
        <v>404</v>
      </c>
      <c r="J395" s="129" t="s">
        <v>3684</v>
      </c>
      <c r="K395" s="129" t="s">
        <v>3685</v>
      </c>
      <c r="L395" s="129" t="s">
        <v>3686</v>
      </c>
      <c r="M395" s="8"/>
      <c r="N395" s="8"/>
      <c r="O395" s="78"/>
    </row>
    <row r="396" spans="1:15" ht="38.25">
      <c r="A396" s="6">
        <v>57</v>
      </c>
      <c r="B396" s="88"/>
      <c r="C396" s="129" t="s">
        <v>3517</v>
      </c>
      <c r="D396" s="129" t="s">
        <v>3506</v>
      </c>
      <c r="E396" s="129" t="s">
        <v>3518</v>
      </c>
      <c r="F396" s="111">
        <v>0</v>
      </c>
      <c r="G396" s="9">
        <v>0</v>
      </c>
      <c r="H396" s="132">
        <v>11550</v>
      </c>
      <c r="I396" s="129" t="s">
        <v>404</v>
      </c>
      <c r="J396" s="129" t="s">
        <v>3687</v>
      </c>
      <c r="K396" s="129" t="s">
        <v>3688</v>
      </c>
      <c r="L396" s="129" t="s">
        <v>3689</v>
      </c>
      <c r="M396" s="8"/>
      <c r="N396" s="8"/>
      <c r="O396" s="78"/>
    </row>
    <row r="397" spans="1:15" ht="27" customHeight="1">
      <c r="A397" s="83">
        <v>5</v>
      </c>
      <c r="B397" s="161" t="s">
        <v>20</v>
      </c>
      <c r="C397" s="161"/>
      <c r="D397" s="161"/>
      <c r="E397" s="161"/>
      <c r="F397" s="161"/>
      <c r="G397" s="161"/>
      <c r="H397" s="161"/>
      <c r="I397" s="161"/>
      <c r="J397" s="161"/>
      <c r="K397" s="161"/>
      <c r="L397" s="161"/>
      <c r="M397" s="161"/>
      <c r="N397" s="161"/>
      <c r="O397" s="78"/>
    </row>
    <row r="398" spans="1:15" ht="27" customHeight="1">
      <c r="A398" s="83"/>
      <c r="B398" s="155" t="s">
        <v>1716</v>
      </c>
      <c r="C398" s="155"/>
      <c r="D398" s="12"/>
      <c r="E398" s="83">
        <f>COUNTA(E399:E512)</f>
        <v>114</v>
      </c>
      <c r="F398" s="89">
        <f>+SUM(F399:F512)</f>
        <v>31800</v>
      </c>
      <c r="G398" s="90">
        <f>+SUM(G399:G512)</f>
        <v>0</v>
      </c>
      <c r="H398" s="89">
        <f>+SUM(H399:H512)</f>
        <v>1052836</v>
      </c>
      <c r="I398" s="12"/>
      <c r="J398" s="12"/>
      <c r="K398" s="12"/>
      <c r="L398" s="12"/>
      <c r="M398" s="12"/>
      <c r="N398" s="12"/>
      <c r="O398" s="78"/>
    </row>
    <row r="399" spans="1:15" ht="38.25">
      <c r="A399" s="6">
        <v>1</v>
      </c>
      <c r="B399" s="8"/>
      <c r="C399" s="97" t="s">
        <v>1219</v>
      </c>
      <c r="D399" s="98" t="s">
        <v>1220</v>
      </c>
      <c r="E399" s="55" t="s">
        <v>1221</v>
      </c>
      <c r="F399" s="111">
        <v>0</v>
      </c>
      <c r="G399" s="14">
        <v>0</v>
      </c>
      <c r="H399" s="111">
        <v>1514</v>
      </c>
      <c r="I399" s="55" t="s">
        <v>1222</v>
      </c>
      <c r="J399" s="55" t="s">
        <v>1223</v>
      </c>
      <c r="K399" s="55" t="s">
        <v>1224</v>
      </c>
      <c r="L399" s="116" t="s">
        <v>1225</v>
      </c>
      <c r="M399" s="8"/>
      <c r="N399" s="8"/>
      <c r="O399" s="78"/>
    </row>
    <row r="400" spans="1:15" ht="38.25">
      <c r="A400" s="6">
        <v>2</v>
      </c>
      <c r="B400" s="8"/>
      <c r="C400" s="97" t="s">
        <v>1219</v>
      </c>
      <c r="D400" s="98" t="s">
        <v>1220</v>
      </c>
      <c r="E400" s="55" t="s">
        <v>1226</v>
      </c>
      <c r="F400" s="111">
        <v>0</v>
      </c>
      <c r="G400" s="14">
        <v>0</v>
      </c>
      <c r="H400" s="111">
        <v>1937</v>
      </c>
      <c r="I400" s="55" t="s">
        <v>1222</v>
      </c>
      <c r="J400" s="55" t="s">
        <v>1227</v>
      </c>
      <c r="K400" s="55" t="s">
        <v>1228</v>
      </c>
      <c r="L400" s="116" t="s">
        <v>1229</v>
      </c>
      <c r="M400" s="8"/>
      <c r="N400" s="8"/>
      <c r="O400" s="78"/>
    </row>
    <row r="401" spans="1:15" ht="38.25">
      <c r="A401" s="6">
        <v>3</v>
      </c>
      <c r="B401" s="8"/>
      <c r="C401" s="97" t="s">
        <v>1219</v>
      </c>
      <c r="D401" s="98" t="s">
        <v>1220</v>
      </c>
      <c r="E401" s="55" t="s">
        <v>1230</v>
      </c>
      <c r="F401" s="111">
        <v>0</v>
      </c>
      <c r="G401" s="14">
        <v>0</v>
      </c>
      <c r="H401" s="111">
        <v>1124</v>
      </c>
      <c r="I401" s="55" t="s">
        <v>1222</v>
      </c>
      <c r="J401" s="55" t="s">
        <v>1231</v>
      </c>
      <c r="K401" s="55" t="s">
        <v>1232</v>
      </c>
      <c r="L401" s="116" t="s">
        <v>1233</v>
      </c>
      <c r="M401" s="8"/>
      <c r="N401" s="8"/>
      <c r="O401" s="78"/>
    </row>
    <row r="402" spans="1:15" ht="38.25">
      <c r="A402" s="6">
        <v>4</v>
      </c>
      <c r="B402" s="8"/>
      <c r="C402" s="97" t="s">
        <v>1219</v>
      </c>
      <c r="D402" s="98" t="s">
        <v>1220</v>
      </c>
      <c r="E402" s="55" t="s">
        <v>1234</v>
      </c>
      <c r="F402" s="111">
        <v>0</v>
      </c>
      <c r="G402" s="14">
        <v>0</v>
      </c>
      <c r="H402" s="111">
        <v>4225</v>
      </c>
      <c r="I402" s="55" t="s">
        <v>1222</v>
      </c>
      <c r="J402" s="55" t="s">
        <v>1235</v>
      </c>
      <c r="K402" s="55" t="s">
        <v>1236</v>
      </c>
      <c r="L402" s="116" t="s">
        <v>1237</v>
      </c>
      <c r="M402" s="8"/>
      <c r="N402" s="8"/>
      <c r="O402" s="78"/>
    </row>
    <row r="403" spans="1:15" ht="38.25">
      <c r="A403" s="6">
        <v>5</v>
      </c>
      <c r="B403" s="8"/>
      <c r="C403" s="97" t="s">
        <v>1219</v>
      </c>
      <c r="D403" s="98" t="s">
        <v>1220</v>
      </c>
      <c r="E403" s="55" t="s">
        <v>1238</v>
      </c>
      <c r="F403" s="111">
        <v>0</v>
      </c>
      <c r="G403" s="14">
        <v>0</v>
      </c>
      <c r="H403" s="111">
        <v>2396</v>
      </c>
      <c r="I403" s="55" t="s">
        <v>1222</v>
      </c>
      <c r="J403" s="55" t="s">
        <v>1239</v>
      </c>
      <c r="K403" s="55" t="s">
        <v>1240</v>
      </c>
      <c r="L403" s="116" t="s">
        <v>1241</v>
      </c>
      <c r="M403" s="8"/>
      <c r="N403" s="8"/>
      <c r="O403" s="78"/>
    </row>
    <row r="404" spans="1:15" ht="38.25">
      <c r="A404" s="6">
        <v>6</v>
      </c>
      <c r="B404" s="8"/>
      <c r="C404" s="97" t="s">
        <v>1219</v>
      </c>
      <c r="D404" s="98" t="s">
        <v>1220</v>
      </c>
      <c r="E404" s="99" t="s">
        <v>1242</v>
      </c>
      <c r="F404" s="111">
        <v>0</v>
      </c>
      <c r="G404" s="14">
        <v>0</v>
      </c>
      <c r="H404" s="111">
        <v>2500</v>
      </c>
      <c r="I404" s="55" t="s">
        <v>1222</v>
      </c>
      <c r="J404" s="55" t="s">
        <v>1243</v>
      </c>
      <c r="K404" s="55" t="s">
        <v>1244</v>
      </c>
      <c r="L404" s="116" t="s">
        <v>1245</v>
      </c>
      <c r="M404" s="8"/>
      <c r="N404" s="8"/>
      <c r="O404" s="78"/>
    </row>
    <row r="405" spans="1:15" ht="38.25">
      <c r="A405" s="6">
        <v>7</v>
      </c>
      <c r="B405" s="8"/>
      <c r="C405" s="100" t="s">
        <v>1681</v>
      </c>
      <c r="D405" s="98" t="s">
        <v>1220</v>
      </c>
      <c r="E405" s="55" t="s">
        <v>1246</v>
      </c>
      <c r="F405" s="111">
        <v>0</v>
      </c>
      <c r="G405" s="14">
        <v>0</v>
      </c>
      <c r="H405" s="113">
        <v>900</v>
      </c>
      <c r="I405" s="55" t="s">
        <v>1222</v>
      </c>
      <c r="J405" s="55" t="s">
        <v>1247</v>
      </c>
      <c r="K405" s="55" t="s">
        <v>1248</v>
      </c>
      <c r="L405" s="117" t="s">
        <v>1249</v>
      </c>
      <c r="M405" s="8"/>
      <c r="N405" s="8"/>
      <c r="O405" s="78"/>
    </row>
    <row r="406" spans="1:15" ht="51">
      <c r="A406" s="6">
        <v>8</v>
      </c>
      <c r="B406" s="8"/>
      <c r="C406" s="100" t="s">
        <v>1682</v>
      </c>
      <c r="D406" s="98" t="s">
        <v>1250</v>
      </c>
      <c r="E406" s="55" t="s">
        <v>1251</v>
      </c>
      <c r="F406" s="111">
        <v>0</v>
      </c>
      <c r="G406" s="14">
        <v>0</v>
      </c>
      <c r="H406" s="118">
        <v>1200</v>
      </c>
      <c r="I406" s="55" t="s">
        <v>1222</v>
      </c>
      <c r="J406" s="55" t="s">
        <v>1252</v>
      </c>
      <c r="K406" s="55" t="s">
        <v>1253</v>
      </c>
      <c r="L406" s="116" t="s">
        <v>1254</v>
      </c>
      <c r="M406" s="8"/>
      <c r="N406" s="8"/>
      <c r="O406" s="78"/>
    </row>
    <row r="407" spans="1:15" ht="38.25">
      <c r="A407" s="6">
        <v>9</v>
      </c>
      <c r="B407" s="8"/>
      <c r="C407" s="97" t="s">
        <v>1683</v>
      </c>
      <c r="D407" s="55" t="s">
        <v>1255</v>
      </c>
      <c r="E407" s="55" t="s">
        <v>1256</v>
      </c>
      <c r="F407" s="111">
        <v>0</v>
      </c>
      <c r="G407" s="14">
        <v>0</v>
      </c>
      <c r="H407" s="111">
        <v>20200</v>
      </c>
      <c r="I407" s="55" t="s">
        <v>1222</v>
      </c>
      <c r="J407" s="55" t="s">
        <v>1257</v>
      </c>
      <c r="K407" s="55" t="s">
        <v>1258</v>
      </c>
      <c r="L407" s="119" t="s">
        <v>1259</v>
      </c>
      <c r="M407" s="8"/>
      <c r="N407" s="8"/>
      <c r="O407" s="78"/>
    </row>
    <row r="408" spans="1:15" ht="38.25">
      <c r="A408" s="6">
        <v>10</v>
      </c>
      <c r="B408" s="8"/>
      <c r="C408" s="97" t="s">
        <v>1260</v>
      </c>
      <c r="D408" s="98" t="s">
        <v>1220</v>
      </c>
      <c r="E408" s="55" t="s">
        <v>1261</v>
      </c>
      <c r="F408" s="111">
        <v>0</v>
      </c>
      <c r="G408" s="14">
        <v>0</v>
      </c>
      <c r="H408" s="111">
        <v>2666</v>
      </c>
      <c r="I408" s="55" t="s">
        <v>1222</v>
      </c>
      <c r="J408" s="55" t="s">
        <v>1262</v>
      </c>
      <c r="K408" s="55" t="s">
        <v>1263</v>
      </c>
      <c r="L408" s="116" t="s">
        <v>1264</v>
      </c>
      <c r="M408" s="8"/>
      <c r="N408" s="8"/>
      <c r="O408" s="78"/>
    </row>
    <row r="409" spans="1:15" ht="38.25">
      <c r="A409" s="6">
        <v>11</v>
      </c>
      <c r="B409" s="8"/>
      <c r="C409" s="97" t="s">
        <v>1265</v>
      </c>
      <c r="D409" s="55" t="s">
        <v>1266</v>
      </c>
      <c r="E409" s="55" t="s">
        <v>1267</v>
      </c>
      <c r="F409" s="111">
        <v>0</v>
      </c>
      <c r="G409" s="14">
        <v>0</v>
      </c>
      <c r="H409" s="111">
        <v>1725</v>
      </c>
      <c r="I409" s="55" t="s">
        <v>1222</v>
      </c>
      <c r="J409" s="55" t="s">
        <v>1268</v>
      </c>
      <c r="K409" s="55" t="s">
        <v>1269</v>
      </c>
      <c r="L409" s="116" t="s">
        <v>1270</v>
      </c>
      <c r="M409" s="8"/>
      <c r="N409" s="8"/>
      <c r="O409" s="78"/>
    </row>
    <row r="410" spans="1:15" ht="38.25">
      <c r="A410" s="6">
        <v>12</v>
      </c>
      <c r="B410" s="8"/>
      <c r="C410" s="100" t="s">
        <v>1684</v>
      </c>
      <c r="D410" s="98" t="s">
        <v>1271</v>
      </c>
      <c r="E410" s="55" t="s">
        <v>1272</v>
      </c>
      <c r="F410" s="111">
        <v>0</v>
      </c>
      <c r="G410" s="14">
        <v>0</v>
      </c>
      <c r="H410" s="111">
        <v>20000</v>
      </c>
      <c r="I410" s="55" t="s">
        <v>1222</v>
      </c>
      <c r="J410" s="55" t="s">
        <v>1273</v>
      </c>
      <c r="K410" s="55" t="s">
        <v>1274</v>
      </c>
      <c r="L410" s="119" t="s">
        <v>1275</v>
      </c>
      <c r="M410" s="8"/>
      <c r="N410" s="8"/>
      <c r="O410" s="78"/>
    </row>
    <row r="411" spans="1:15" ht="38.25">
      <c r="A411" s="6">
        <v>13</v>
      </c>
      <c r="B411" s="8"/>
      <c r="C411" s="100" t="s">
        <v>1685</v>
      </c>
      <c r="D411" s="98" t="s">
        <v>1220</v>
      </c>
      <c r="E411" s="55" t="s">
        <v>1276</v>
      </c>
      <c r="F411" s="111">
        <v>0</v>
      </c>
      <c r="G411" s="14">
        <v>0</v>
      </c>
      <c r="H411" s="111">
        <v>5000</v>
      </c>
      <c r="I411" s="55" t="s">
        <v>1222</v>
      </c>
      <c r="J411" s="55" t="s">
        <v>1277</v>
      </c>
      <c r="K411" s="106" t="s">
        <v>1278</v>
      </c>
      <c r="L411" s="116" t="s">
        <v>1279</v>
      </c>
      <c r="M411" s="8"/>
      <c r="N411" s="8"/>
      <c r="O411" s="78"/>
    </row>
    <row r="412" spans="1:15" ht="38.25">
      <c r="A412" s="6">
        <v>14</v>
      </c>
      <c r="B412" s="8"/>
      <c r="C412" s="97" t="s">
        <v>1280</v>
      </c>
      <c r="D412" s="98" t="s">
        <v>1281</v>
      </c>
      <c r="E412" s="55" t="s">
        <v>1272</v>
      </c>
      <c r="F412" s="111">
        <v>0</v>
      </c>
      <c r="G412" s="14">
        <v>0</v>
      </c>
      <c r="H412" s="111">
        <v>20000</v>
      </c>
      <c r="I412" s="55" t="s">
        <v>1222</v>
      </c>
      <c r="J412" s="55" t="s">
        <v>1282</v>
      </c>
      <c r="K412" s="55" t="s">
        <v>1283</v>
      </c>
      <c r="L412" s="116" t="s">
        <v>1284</v>
      </c>
      <c r="M412" s="8"/>
      <c r="N412" s="8"/>
      <c r="O412" s="78"/>
    </row>
    <row r="413" spans="1:15" ht="51">
      <c r="A413" s="6">
        <v>15</v>
      </c>
      <c r="B413" s="8"/>
      <c r="C413" s="100" t="s">
        <v>1285</v>
      </c>
      <c r="D413" s="55" t="s">
        <v>1286</v>
      </c>
      <c r="E413" s="101" t="s">
        <v>1287</v>
      </c>
      <c r="F413" s="111">
        <v>0</v>
      </c>
      <c r="G413" s="14">
        <v>0</v>
      </c>
      <c r="H413" s="104">
        <v>916</v>
      </c>
      <c r="I413" s="55" t="s">
        <v>1288</v>
      </c>
      <c r="J413" s="55" t="s">
        <v>1289</v>
      </c>
      <c r="K413" s="55" t="s">
        <v>1290</v>
      </c>
      <c r="L413" s="116" t="s">
        <v>1291</v>
      </c>
      <c r="M413" s="8"/>
      <c r="N413" s="8"/>
      <c r="O413" s="78"/>
    </row>
    <row r="414" spans="1:15" ht="51">
      <c r="A414" s="6">
        <v>16</v>
      </c>
      <c r="B414" s="8"/>
      <c r="C414" s="97" t="s">
        <v>1686</v>
      </c>
      <c r="D414" s="55" t="s">
        <v>1687</v>
      </c>
      <c r="E414" s="101" t="s">
        <v>1688</v>
      </c>
      <c r="F414" s="111">
        <v>0</v>
      </c>
      <c r="G414" s="14">
        <v>0</v>
      </c>
      <c r="H414" s="111">
        <v>2725</v>
      </c>
      <c r="I414" s="55" t="s">
        <v>1288</v>
      </c>
      <c r="J414" s="55" t="s">
        <v>1698</v>
      </c>
      <c r="K414" s="55" t="s">
        <v>1699</v>
      </c>
      <c r="L414" s="116" t="s">
        <v>1700</v>
      </c>
      <c r="M414" s="8"/>
      <c r="N414" s="8"/>
      <c r="O414" s="78"/>
    </row>
    <row r="415" spans="1:15" ht="51">
      <c r="A415" s="6">
        <v>17</v>
      </c>
      <c r="B415" s="8"/>
      <c r="C415" s="97" t="s">
        <v>1292</v>
      </c>
      <c r="D415" s="55" t="s">
        <v>1286</v>
      </c>
      <c r="E415" s="101" t="s">
        <v>1293</v>
      </c>
      <c r="F415" s="111">
        <v>50</v>
      </c>
      <c r="G415" s="14">
        <v>0</v>
      </c>
      <c r="H415" s="111">
        <v>10000</v>
      </c>
      <c r="I415" s="55" t="s">
        <v>1288</v>
      </c>
      <c r="J415" s="55" t="s">
        <v>1294</v>
      </c>
      <c r="K415" s="55" t="s">
        <v>1295</v>
      </c>
      <c r="L415" s="116" t="s">
        <v>1296</v>
      </c>
      <c r="M415" s="8"/>
      <c r="N415" s="8"/>
      <c r="O415" s="78"/>
    </row>
    <row r="416" spans="1:15" ht="51">
      <c r="A416" s="6">
        <v>18</v>
      </c>
      <c r="B416" s="8"/>
      <c r="C416" s="97" t="s">
        <v>1297</v>
      </c>
      <c r="D416" s="55" t="s">
        <v>1298</v>
      </c>
      <c r="E416" s="101" t="s">
        <v>1299</v>
      </c>
      <c r="F416" s="111">
        <v>0</v>
      </c>
      <c r="G416" s="14">
        <v>0</v>
      </c>
      <c r="H416" s="111">
        <v>516</v>
      </c>
      <c r="I416" s="55" t="s">
        <v>1288</v>
      </c>
      <c r="J416" s="55" t="s">
        <v>1300</v>
      </c>
      <c r="K416" s="55" t="s">
        <v>1301</v>
      </c>
      <c r="L416" s="116" t="s">
        <v>1302</v>
      </c>
      <c r="M416" s="8"/>
      <c r="N416" s="8"/>
      <c r="O416" s="78"/>
    </row>
    <row r="417" spans="1:15" ht="51">
      <c r="A417" s="6">
        <v>19</v>
      </c>
      <c r="B417" s="8"/>
      <c r="C417" s="97" t="s">
        <v>1297</v>
      </c>
      <c r="D417" s="55" t="s">
        <v>1298</v>
      </c>
      <c r="E417" s="101" t="s">
        <v>3277</v>
      </c>
      <c r="F417" s="111">
        <v>0</v>
      </c>
      <c r="G417" s="14">
        <v>0</v>
      </c>
      <c r="H417" s="111">
        <v>1696</v>
      </c>
      <c r="I417" s="55" t="s">
        <v>1288</v>
      </c>
      <c r="J417" s="55" t="s">
        <v>1303</v>
      </c>
      <c r="K417" s="55" t="s">
        <v>1304</v>
      </c>
      <c r="L417" s="116" t="s">
        <v>1305</v>
      </c>
      <c r="M417" s="8"/>
      <c r="N417" s="8"/>
      <c r="O417" s="78"/>
    </row>
    <row r="418" spans="1:15" ht="51">
      <c r="A418" s="6">
        <v>20</v>
      </c>
      <c r="B418" s="8"/>
      <c r="C418" s="97" t="s">
        <v>1306</v>
      </c>
      <c r="D418" s="55" t="s">
        <v>1286</v>
      </c>
      <c r="E418" s="101" t="s">
        <v>1307</v>
      </c>
      <c r="F418" s="111">
        <v>0</v>
      </c>
      <c r="G418" s="14">
        <v>0</v>
      </c>
      <c r="H418" s="111">
        <v>15200</v>
      </c>
      <c r="I418" s="55" t="s">
        <v>1288</v>
      </c>
      <c r="J418" s="55" t="s">
        <v>1308</v>
      </c>
      <c r="K418" s="55" t="s">
        <v>1309</v>
      </c>
      <c r="L418" s="116" t="s">
        <v>1310</v>
      </c>
      <c r="M418" s="8"/>
      <c r="N418" s="8"/>
      <c r="O418" s="78"/>
    </row>
    <row r="419" spans="1:15" ht="51">
      <c r="A419" s="6">
        <v>21</v>
      </c>
      <c r="B419" s="8"/>
      <c r="C419" s="97" t="s">
        <v>1311</v>
      </c>
      <c r="D419" s="55" t="s">
        <v>1286</v>
      </c>
      <c r="E419" s="101" t="s">
        <v>1312</v>
      </c>
      <c r="F419" s="111">
        <v>200</v>
      </c>
      <c r="G419" s="14">
        <v>0</v>
      </c>
      <c r="H419" s="111">
        <v>10000</v>
      </c>
      <c r="I419" s="55" t="s">
        <v>1288</v>
      </c>
      <c r="J419" s="55" t="s">
        <v>1313</v>
      </c>
      <c r="K419" s="55" t="s">
        <v>1314</v>
      </c>
      <c r="L419" s="116" t="s">
        <v>1310</v>
      </c>
      <c r="M419" s="8"/>
      <c r="N419" s="8"/>
      <c r="O419" s="78"/>
    </row>
    <row r="420" spans="1:15" ht="51">
      <c r="A420" s="6">
        <v>22</v>
      </c>
      <c r="B420" s="8"/>
      <c r="C420" s="97" t="s">
        <v>1315</v>
      </c>
      <c r="D420" s="55" t="s">
        <v>1286</v>
      </c>
      <c r="E420" s="101" t="s">
        <v>1307</v>
      </c>
      <c r="F420" s="111">
        <v>200</v>
      </c>
      <c r="G420" s="14">
        <v>0</v>
      </c>
      <c r="H420" s="111">
        <v>15000</v>
      </c>
      <c r="I420" s="55" t="s">
        <v>1288</v>
      </c>
      <c r="J420" s="55" t="s">
        <v>1316</v>
      </c>
      <c r="K420" s="55" t="s">
        <v>1317</v>
      </c>
      <c r="L420" s="116" t="s">
        <v>1310</v>
      </c>
      <c r="M420" s="8"/>
      <c r="N420" s="8"/>
      <c r="O420" s="78"/>
    </row>
    <row r="421" spans="1:15" ht="51">
      <c r="A421" s="6">
        <v>23</v>
      </c>
      <c r="B421" s="8"/>
      <c r="C421" s="97" t="s">
        <v>1318</v>
      </c>
      <c r="D421" s="55" t="s">
        <v>1319</v>
      </c>
      <c r="E421" s="101" t="s">
        <v>1320</v>
      </c>
      <c r="F421" s="111">
        <v>1100</v>
      </c>
      <c r="G421" s="14">
        <v>0</v>
      </c>
      <c r="H421" s="111">
        <v>29950</v>
      </c>
      <c r="I421" s="55" t="s">
        <v>1288</v>
      </c>
      <c r="J421" s="55" t="s">
        <v>1321</v>
      </c>
      <c r="K421" s="55" t="s">
        <v>1322</v>
      </c>
      <c r="L421" s="116" t="s">
        <v>1323</v>
      </c>
      <c r="M421" s="8"/>
      <c r="N421" s="8"/>
      <c r="O421" s="78"/>
    </row>
    <row r="422" spans="1:15" ht="51">
      <c r="A422" s="6">
        <v>24</v>
      </c>
      <c r="B422" s="8"/>
      <c r="C422" s="97" t="s">
        <v>1324</v>
      </c>
      <c r="D422" s="55" t="s">
        <v>1298</v>
      </c>
      <c r="E422" s="101" t="s">
        <v>1312</v>
      </c>
      <c r="F422" s="111">
        <v>200</v>
      </c>
      <c r="G422" s="14">
        <v>0</v>
      </c>
      <c r="H422" s="111">
        <v>10000</v>
      </c>
      <c r="I422" s="55" t="s">
        <v>1288</v>
      </c>
      <c r="J422" s="55" t="s">
        <v>1325</v>
      </c>
      <c r="K422" s="55" t="s">
        <v>1326</v>
      </c>
      <c r="L422" s="116" t="s">
        <v>1310</v>
      </c>
      <c r="M422" s="8"/>
      <c r="N422" s="8"/>
      <c r="O422" s="78"/>
    </row>
    <row r="423" spans="1:15" ht="51">
      <c r="A423" s="6">
        <v>25</v>
      </c>
      <c r="B423" s="8"/>
      <c r="C423" s="97" t="s">
        <v>1327</v>
      </c>
      <c r="D423" s="55" t="s">
        <v>1298</v>
      </c>
      <c r="E423" s="101" t="s">
        <v>1312</v>
      </c>
      <c r="F423" s="111">
        <v>200</v>
      </c>
      <c r="G423" s="14">
        <v>0</v>
      </c>
      <c r="H423" s="111">
        <v>10000</v>
      </c>
      <c r="I423" s="55" t="s">
        <v>1288</v>
      </c>
      <c r="J423" s="55" t="s">
        <v>1328</v>
      </c>
      <c r="K423" s="55" t="s">
        <v>1329</v>
      </c>
      <c r="L423" s="116" t="s">
        <v>1310</v>
      </c>
      <c r="M423" s="8"/>
      <c r="N423" s="8"/>
      <c r="O423" s="78"/>
    </row>
    <row r="424" spans="1:15" ht="51">
      <c r="A424" s="6">
        <v>26</v>
      </c>
      <c r="B424" s="8"/>
      <c r="C424" s="97" t="s">
        <v>1330</v>
      </c>
      <c r="D424" s="55" t="s">
        <v>1298</v>
      </c>
      <c r="E424" s="101" t="s">
        <v>1331</v>
      </c>
      <c r="F424" s="111">
        <v>10550</v>
      </c>
      <c r="G424" s="14">
        <v>0</v>
      </c>
      <c r="H424" s="111">
        <v>29500</v>
      </c>
      <c r="I424" s="55" t="s">
        <v>1288</v>
      </c>
      <c r="J424" s="55" t="s">
        <v>1332</v>
      </c>
      <c r="K424" s="55" t="s">
        <v>1333</v>
      </c>
      <c r="L424" s="116" t="s">
        <v>1334</v>
      </c>
      <c r="M424" s="8"/>
      <c r="N424" s="8"/>
      <c r="O424" s="78"/>
    </row>
    <row r="425" spans="1:15" ht="51">
      <c r="A425" s="6">
        <v>27</v>
      </c>
      <c r="B425" s="8"/>
      <c r="C425" s="97" t="s">
        <v>98</v>
      </c>
      <c r="D425" s="55" t="s">
        <v>1335</v>
      </c>
      <c r="E425" s="102" t="s">
        <v>1336</v>
      </c>
      <c r="F425" s="112">
        <v>0</v>
      </c>
      <c r="G425" s="14">
        <v>0</v>
      </c>
      <c r="H425" s="112">
        <v>1123</v>
      </c>
      <c r="I425" s="103" t="s">
        <v>1337</v>
      </c>
      <c r="J425" s="103" t="s">
        <v>1338</v>
      </c>
      <c r="K425" s="103" t="s">
        <v>1339</v>
      </c>
      <c r="L425" s="120" t="s">
        <v>1340</v>
      </c>
      <c r="M425" s="8"/>
      <c r="N425" s="8"/>
      <c r="O425" s="78"/>
    </row>
    <row r="426" spans="1:15" ht="51">
      <c r="A426" s="6">
        <v>28</v>
      </c>
      <c r="B426" s="8"/>
      <c r="C426" s="97" t="s">
        <v>1341</v>
      </c>
      <c r="D426" s="55" t="s">
        <v>1335</v>
      </c>
      <c r="E426" s="102" t="s">
        <v>1342</v>
      </c>
      <c r="F426" s="112">
        <v>0</v>
      </c>
      <c r="G426" s="14">
        <v>0</v>
      </c>
      <c r="H426" s="112">
        <v>999</v>
      </c>
      <c r="I426" s="103" t="s">
        <v>1337</v>
      </c>
      <c r="J426" s="103" t="s">
        <v>1343</v>
      </c>
      <c r="K426" s="103" t="s">
        <v>1344</v>
      </c>
      <c r="L426" s="120" t="s">
        <v>1345</v>
      </c>
      <c r="M426" s="8"/>
      <c r="N426" s="8"/>
      <c r="O426" s="78"/>
    </row>
    <row r="427" spans="1:15" ht="51">
      <c r="A427" s="6">
        <v>29</v>
      </c>
      <c r="B427" s="8"/>
      <c r="C427" s="97" t="s">
        <v>1346</v>
      </c>
      <c r="D427" s="55" t="s">
        <v>1347</v>
      </c>
      <c r="E427" s="102" t="s">
        <v>1348</v>
      </c>
      <c r="F427" s="112">
        <v>0</v>
      </c>
      <c r="G427" s="14">
        <v>0</v>
      </c>
      <c r="H427" s="112">
        <v>1088</v>
      </c>
      <c r="I427" s="103" t="s">
        <v>1349</v>
      </c>
      <c r="J427" s="103" t="s">
        <v>1350</v>
      </c>
      <c r="K427" s="103" t="s">
        <v>1351</v>
      </c>
      <c r="L427" s="120" t="s">
        <v>1352</v>
      </c>
      <c r="M427" s="8"/>
      <c r="N427" s="8"/>
      <c r="O427" s="78"/>
    </row>
    <row r="428" spans="1:15" ht="51">
      <c r="A428" s="6">
        <v>30</v>
      </c>
      <c r="B428" s="8"/>
      <c r="C428" s="97" t="s">
        <v>1346</v>
      </c>
      <c r="D428" s="55" t="s">
        <v>1347</v>
      </c>
      <c r="E428" s="103" t="s">
        <v>1353</v>
      </c>
      <c r="F428" s="112">
        <v>0</v>
      </c>
      <c r="G428" s="14">
        <v>0</v>
      </c>
      <c r="H428" s="112">
        <v>400</v>
      </c>
      <c r="I428" s="103" t="s">
        <v>1354</v>
      </c>
      <c r="J428" s="103" t="s">
        <v>1355</v>
      </c>
      <c r="K428" s="103" t="s">
        <v>1356</v>
      </c>
      <c r="L428" s="120" t="s">
        <v>1357</v>
      </c>
      <c r="M428" s="8"/>
      <c r="N428" s="8"/>
      <c r="O428" s="78"/>
    </row>
    <row r="429" spans="1:15" ht="51">
      <c r="A429" s="6">
        <v>31</v>
      </c>
      <c r="B429" s="8"/>
      <c r="C429" s="97" t="s">
        <v>1358</v>
      </c>
      <c r="D429" s="55" t="s">
        <v>1359</v>
      </c>
      <c r="E429" s="55" t="s">
        <v>1360</v>
      </c>
      <c r="F429" s="111">
        <v>200</v>
      </c>
      <c r="G429" s="14">
        <v>0</v>
      </c>
      <c r="H429" s="111">
        <v>9800</v>
      </c>
      <c r="I429" s="55" t="s">
        <v>1337</v>
      </c>
      <c r="J429" s="55" t="s">
        <v>1361</v>
      </c>
      <c r="K429" s="55" t="s">
        <v>1362</v>
      </c>
      <c r="L429" s="116" t="s">
        <v>1363</v>
      </c>
      <c r="M429" s="8"/>
      <c r="N429" s="8"/>
      <c r="O429" s="78"/>
    </row>
    <row r="430" spans="1:15" ht="51">
      <c r="A430" s="6">
        <v>32</v>
      </c>
      <c r="B430" s="8"/>
      <c r="C430" s="97" t="s">
        <v>1364</v>
      </c>
      <c r="D430" s="55" t="s">
        <v>1365</v>
      </c>
      <c r="E430" s="55" t="s">
        <v>1366</v>
      </c>
      <c r="F430" s="111">
        <v>0</v>
      </c>
      <c r="G430" s="14">
        <v>0</v>
      </c>
      <c r="H430" s="111">
        <v>600</v>
      </c>
      <c r="I430" s="55" t="s">
        <v>1367</v>
      </c>
      <c r="J430" s="55" t="s">
        <v>1368</v>
      </c>
      <c r="K430" s="55" t="s">
        <v>1369</v>
      </c>
      <c r="L430" s="116" t="s">
        <v>1370</v>
      </c>
      <c r="M430" s="8"/>
      <c r="N430" s="8"/>
      <c r="O430" s="78"/>
    </row>
    <row r="431" spans="1:15" ht="51">
      <c r="A431" s="6">
        <v>33</v>
      </c>
      <c r="B431" s="8"/>
      <c r="C431" s="97" t="s">
        <v>1371</v>
      </c>
      <c r="D431" s="55" t="s">
        <v>1372</v>
      </c>
      <c r="E431" s="102" t="s">
        <v>1373</v>
      </c>
      <c r="F431" s="112">
        <v>0</v>
      </c>
      <c r="G431" s="14">
        <v>0</v>
      </c>
      <c r="H431" s="112">
        <v>12100</v>
      </c>
      <c r="I431" s="103" t="s">
        <v>323</v>
      </c>
      <c r="J431" s="103" t="s">
        <v>1374</v>
      </c>
      <c r="K431" s="103" t="s">
        <v>1375</v>
      </c>
      <c r="L431" s="120" t="s">
        <v>1376</v>
      </c>
      <c r="M431" s="8"/>
      <c r="N431" s="8"/>
      <c r="O431" s="78"/>
    </row>
    <row r="432" spans="1:15" ht="51">
      <c r="A432" s="6">
        <v>34</v>
      </c>
      <c r="B432" s="8"/>
      <c r="C432" s="97" t="s">
        <v>1377</v>
      </c>
      <c r="D432" s="55" t="s">
        <v>1347</v>
      </c>
      <c r="E432" s="102" t="s">
        <v>1378</v>
      </c>
      <c r="F432" s="112">
        <v>0</v>
      </c>
      <c r="G432" s="14">
        <v>0</v>
      </c>
      <c r="H432" s="112">
        <v>14600</v>
      </c>
      <c r="I432" s="103" t="s">
        <v>323</v>
      </c>
      <c r="J432" s="103" t="s">
        <v>1379</v>
      </c>
      <c r="K432" s="103" t="s">
        <v>1380</v>
      </c>
      <c r="L432" s="120" t="s">
        <v>1381</v>
      </c>
      <c r="M432" s="8"/>
      <c r="N432" s="8"/>
      <c r="O432" s="78"/>
    </row>
    <row r="433" spans="1:15" ht="51">
      <c r="A433" s="6">
        <v>35</v>
      </c>
      <c r="B433" s="8"/>
      <c r="C433" s="97" t="s">
        <v>1382</v>
      </c>
      <c r="D433" s="55" t="s">
        <v>1372</v>
      </c>
      <c r="E433" s="102" t="s">
        <v>1383</v>
      </c>
      <c r="F433" s="112">
        <v>0</v>
      </c>
      <c r="G433" s="14">
        <v>0</v>
      </c>
      <c r="H433" s="112">
        <v>15000</v>
      </c>
      <c r="I433" s="103" t="s">
        <v>323</v>
      </c>
      <c r="J433" s="103" t="s">
        <v>1384</v>
      </c>
      <c r="K433" s="103" t="s">
        <v>1385</v>
      </c>
      <c r="L433" s="120" t="s">
        <v>1381</v>
      </c>
      <c r="M433" s="8"/>
      <c r="N433" s="8"/>
      <c r="O433" s="78"/>
    </row>
    <row r="434" spans="1:15" ht="51">
      <c r="A434" s="6">
        <v>36</v>
      </c>
      <c r="B434" s="8"/>
      <c r="C434" s="100" t="s">
        <v>1689</v>
      </c>
      <c r="D434" s="55" t="s">
        <v>1347</v>
      </c>
      <c r="E434" s="102" t="s">
        <v>1386</v>
      </c>
      <c r="F434" s="112">
        <v>0</v>
      </c>
      <c r="G434" s="14">
        <v>0</v>
      </c>
      <c r="H434" s="112">
        <v>19400</v>
      </c>
      <c r="I434" s="103" t="s">
        <v>1337</v>
      </c>
      <c r="J434" s="103" t="s">
        <v>1387</v>
      </c>
      <c r="K434" s="103" t="s">
        <v>1388</v>
      </c>
      <c r="L434" s="120" t="s">
        <v>1381</v>
      </c>
      <c r="M434" s="8"/>
      <c r="N434" s="8"/>
      <c r="O434" s="78"/>
    </row>
    <row r="435" spans="1:15" ht="51">
      <c r="A435" s="6">
        <v>37</v>
      </c>
      <c r="B435" s="8"/>
      <c r="C435" s="97" t="s">
        <v>1389</v>
      </c>
      <c r="D435" s="55" t="s">
        <v>1390</v>
      </c>
      <c r="E435" s="102" t="s">
        <v>1391</v>
      </c>
      <c r="F435" s="112">
        <v>0</v>
      </c>
      <c r="G435" s="14">
        <v>0</v>
      </c>
      <c r="H435" s="112">
        <v>6500</v>
      </c>
      <c r="I435" s="103" t="s">
        <v>1337</v>
      </c>
      <c r="J435" s="103" t="s">
        <v>1392</v>
      </c>
      <c r="K435" s="103" t="s">
        <v>1393</v>
      </c>
      <c r="L435" s="120" t="s">
        <v>1381</v>
      </c>
      <c r="M435" s="8"/>
      <c r="N435" s="8"/>
      <c r="O435" s="78"/>
    </row>
    <row r="436" spans="1:15" ht="51">
      <c r="A436" s="6">
        <v>38</v>
      </c>
      <c r="B436" s="8"/>
      <c r="C436" s="97" t="s">
        <v>1394</v>
      </c>
      <c r="D436" s="55" t="s">
        <v>1347</v>
      </c>
      <c r="E436" s="102" t="s">
        <v>1395</v>
      </c>
      <c r="F436" s="112">
        <v>0</v>
      </c>
      <c r="G436" s="14">
        <v>0</v>
      </c>
      <c r="H436" s="112">
        <v>7000</v>
      </c>
      <c r="I436" s="103" t="s">
        <v>323</v>
      </c>
      <c r="J436" s="103" t="s">
        <v>1396</v>
      </c>
      <c r="K436" s="103" t="s">
        <v>1397</v>
      </c>
      <c r="L436" s="120" t="s">
        <v>1381</v>
      </c>
      <c r="M436" s="8"/>
      <c r="N436" s="8"/>
      <c r="O436" s="78"/>
    </row>
    <row r="437" spans="1:15" ht="51">
      <c r="A437" s="6">
        <v>39</v>
      </c>
      <c r="B437" s="8"/>
      <c r="C437" s="97" t="s">
        <v>1398</v>
      </c>
      <c r="D437" s="55" t="s">
        <v>1347</v>
      </c>
      <c r="E437" s="102" t="s">
        <v>1399</v>
      </c>
      <c r="F437" s="112">
        <v>0</v>
      </c>
      <c r="G437" s="14">
        <v>0</v>
      </c>
      <c r="H437" s="112">
        <v>10000</v>
      </c>
      <c r="I437" s="103" t="s">
        <v>323</v>
      </c>
      <c r="J437" s="103" t="s">
        <v>1400</v>
      </c>
      <c r="K437" s="103" t="s">
        <v>1401</v>
      </c>
      <c r="L437" s="120" t="s">
        <v>1402</v>
      </c>
      <c r="M437" s="8"/>
      <c r="N437" s="8"/>
      <c r="O437" s="78"/>
    </row>
    <row r="438" spans="1:15" ht="51">
      <c r="A438" s="6">
        <v>40</v>
      </c>
      <c r="B438" s="8"/>
      <c r="C438" s="97" t="s">
        <v>1403</v>
      </c>
      <c r="D438" s="55" t="s">
        <v>1390</v>
      </c>
      <c r="E438" s="102" t="s">
        <v>1404</v>
      </c>
      <c r="F438" s="112">
        <v>0</v>
      </c>
      <c r="G438" s="14">
        <v>0</v>
      </c>
      <c r="H438" s="112">
        <v>4700</v>
      </c>
      <c r="I438" s="103" t="s">
        <v>323</v>
      </c>
      <c r="J438" s="103" t="s">
        <v>1405</v>
      </c>
      <c r="K438" s="103" t="s">
        <v>1406</v>
      </c>
      <c r="L438" s="120" t="s">
        <v>1381</v>
      </c>
      <c r="M438" s="8"/>
      <c r="N438" s="8"/>
      <c r="O438" s="78"/>
    </row>
    <row r="439" spans="1:15" ht="51">
      <c r="A439" s="6">
        <v>41</v>
      </c>
      <c r="B439" s="8"/>
      <c r="C439" s="97" t="s">
        <v>1407</v>
      </c>
      <c r="D439" s="55" t="s">
        <v>1347</v>
      </c>
      <c r="E439" s="102" t="s">
        <v>1408</v>
      </c>
      <c r="F439" s="112">
        <v>0</v>
      </c>
      <c r="G439" s="14">
        <v>0</v>
      </c>
      <c r="H439" s="112">
        <v>3600</v>
      </c>
      <c r="I439" s="103" t="s">
        <v>323</v>
      </c>
      <c r="J439" s="103" t="s">
        <v>1409</v>
      </c>
      <c r="K439" s="103" t="s">
        <v>1410</v>
      </c>
      <c r="L439" s="120" t="s">
        <v>1411</v>
      </c>
      <c r="M439" s="8"/>
      <c r="N439" s="8"/>
      <c r="O439" s="78"/>
    </row>
    <row r="440" spans="1:15" ht="51">
      <c r="A440" s="6">
        <v>42</v>
      </c>
      <c r="B440" s="8"/>
      <c r="C440" s="97" t="s">
        <v>1412</v>
      </c>
      <c r="D440" s="55" t="s">
        <v>1390</v>
      </c>
      <c r="E440" s="102" t="s">
        <v>1413</v>
      </c>
      <c r="F440" s="112">
        <v>0</v>
      </c>
      <c r="G440" s="14">
        <v>0</v>
      </c>
      <c r="H440" s="112">
        <v>4500</v>
      </c>
      <c r="I440" s="103" t="s">
        <v>323</v>
      </c>
      <c r="J440" s="103" t="s">
        <v>1414</v>
      </c>
      <c r="K440" s="103" t="s">
        <v>1415</v>
      </c>
      <c r="L440" s="120" t="s">
        <v>1416</v>
      </c>
      <c r="M440" s="8"/>
      <c r="N440" s="8"/>
      <c r="O440" s="78"/>
    </row>
    <row r="441" spans="1:15" ht="51">
      <c r="A441" s="6">
        <v>43</v>
      </c>
      <c r="B441" s="8"/>
      <c r="C441" s="97" t="s">
        <v>1417</v>
      </c>
      <c r="D441" s="55" t="s">
        <v>1347</v>
      </c>
      <c r="E441" s="102" t="s">
        <v>1418</v>
      </c>
      <c r="F441" s="112">
        <v>0</v>
      </c>
      <c r="G441" s="14">
        <v>0</v>
      </c>
      <c r="H441" s="112">
        <v>13500</v>
      </c>
      <c r="I441" s="103" t="s">
        <v>1337</v>
      </c>
      <c r="J441" s="103" t="s">
        <v>1419</v>
      </c>
      <c r="K441" s="103" t="s">
        <v>1420</v>
      </c>
      <c r="L441" s="120" t="s">
        <v>1421</v>
      </c>
      <c r="M441" s="8"/>
      <c r="N441" s="8"/>
      <c r="O441" s="78"/>
    </row>
    <row r="442" spans="1:15" ht="51">
      <c r="A442" s="6">
        <v>44</v>
      </c>
      <c r="B442" s="8"/>
      <c r="C442" s="97" t="s">
        <v>1422</v>
      </c>
      <c r="D442" s="55" t="s">
        <v>1347</v>
      </c>
      <c r="E442" s="103" t="s">
        <v>1423</v>
      </c>
      <c r="F442" s="112">
        <v>0</v>
      </c>
      <c r="G442" s="14">
        <v>0</v>
      </c>
      <c r="H442" s="112">
        <v>5200</v>
      </c>
      <c r="I442" s="103" t="s">
        <v>323</v>
      </c>
      <c r="J442" s="103" t="s">
        <v>1424</v>
      </c>
      <c r="K442" s="103" t="s">
        <v>1425</v>
      </c>
      <c r="L442" s="120" t="s">
        <v>1426</v>
      </c>
      <c r="M442" s="8"/>
      <c r="N442" s="8"/>
      <c r="O442" s="78"/>
    </row>
    <row r="443" spans="1:15" ht="51">
      <c r="A443" s="6">
        <v>45</v>
      </c>
      <c r="B443" s="8"/>
      <c r="C443" s="100" t="s">
        <v>1427</v>
      </c>
      <c r="D443" s="55" t="s">
        <v>1428</v>
      </c>
      <c r="E443" s="102" t="s">
        <v>1429</v>
      </c>
      <c r="F443" s="112">
        <v>0</v>
      </c>
      <c r="G443" s="14">
        <v>0</v>
      </c>
      <c r="H443" s="112">
        <v>1015</v>
      </c>
      <c r="I443" s="103" t="s">
        <v>323</v>
      </c>
      <c r="J443" s="103" t="s">
        <v>1430</v>
      </c>
      <c r="K443" s="103" t="s">
        <v>1431</v>
      </c>
      <c r="L443" s="120" t="s">
        <v>1432</v>
      </c>
      <c r="M443" s="8"/>
      <c r="N443" s="8"/>
      <c r="O443" s="78"/>
    </row>
    <row r="444" spans="1:15" ht="51">
      <c r="A444" s="6">
        <v>46</v>
      </c>
      <c r="B444" s="8"/>
      <c r="C444" s="100" t="s">
        <v>1433</v>
      </c>
      <c r="D444" s="55" t="s">
        <v>1347</v>
      </c>
      <c r="E444" s="103" t="s">
        <v>1434</v>
      </c>
      <c r="F444" s="112">
        <v>0</v>
      </c>
      <c r="G444" s="14">
        <v>0</v>
      </c>
      <c r="H444" s="112">
        <v>5344</v>
      </c>
      <c r="I444" s="103" t="s">
        <v>323</v>
      </c>
      <c r="J444" s="103" t="s">
        <v>1435</v>
      </c>
      <c r="K444" s="103" t="s">
        <v>1436</v>
      </c>
      <c r="L444" s="120" t="s">
        <v>1437</v>
      </c>
      <c r="M444" s="8"/>
      <c r="N444" s="8"/>
      <c r="O444" s="78"/>
    </row>
    <row r="445" spans="1:15" ht="51">
      <c r="A445" s="6">
        <v>47</v>
      </c>
      <c r="B445" s="8"/>
      <c r="C445" s="100" t="s">
        <v>1438</v>
      </c>
      <c r="D445" s="55" t="s">
        <v>1439</v>
      </c>
      <c r="E445" s="103" t="s">
        <v>1440</v>
      </c>
      <c r="F445" s="112">
        <v>0</v>
      </c>
      <c r="G445" s="14">
        <v>0</v>
      </c>
      <c r="H445" s="112">
        <v>10407</v>
      </c>
      <c r="I445" s="103" t="s">
        <v>323</v>
      </c>
      <c r="J445" s="103" t="s">
        <v>1441</v>
      </c>
      <c r="K445" s="103" t="s">
        <v>1442</v>
      </c>
      <c r="L445" s="120" t="s">
        <v>1443</v>
      </c>
      <c r="M445" s="8"/>
      <c r="N445" s="8"/>
      <c r="O445" s="78"/>
    </row>
    <row r="446" spans="1:15" ht="51">
      <c r="A446" s="6">
        <v>48</v>
      </c>
      <c r="B446" s="8"/>
      <c r="C446" s="100" t="s">
        <v>1444</v>
      </c>
      <c r="D446" s="55" t="s">
        <v>1372</v>
      </c>
      <c r="E446" s="103" t="s">
        <v>1445</v>
      </c>
      <c r="F446" s="112">
        <v>0</v>
      </c>
      <c r="G446" s="14">
        <v>0</v>
      </c>
      <c r="H446" s="112">
        <v>28077</v>
      </c>
      <c r="I446" s="103" t="s">
        <v>323</v>
      </c>
      <c r="J446" s="103" t="s">
        <v>1446</v>
      </c>
      <c r="K446" s="103" t="s">
        <v>1447</v>
      </c>
      <c r="L446" s="120" t="s">
        <v>1448</v>
      </c>
      <c r="M446" s="8"/>
      <c r="N446" s="8"/>
      <c r="O446" s="78"/>
    </row>
    <row r="447" spans="1:15" ht="51">
      <c r="A447" s="6">
        <v>49</v>
      </c>
      <c r="B447" s="8"/>
      <c r="C447" s="100" t="s">
        <v>1449</v>
      </c>
      <c r="D447" s="55" t="s">
        <v>1450</v>
      </c>
      <c r="E447" s="102" t="s">
        <v>1451</v>
      </c>
      <c r="F447" s="112">
        <v>0</v>
      </c>
      <c r="G447" s="14">
        <v>0</v>
      </c>
      <c r="H447" s="112">
        <v>1309</v>
      </c>
      <c r="I447" s="103" t="s">
        <v>323</v>
      </c>
      <c r="J447" s="103" t="s">
        <v>1452</v>
      </c>
      <c r="K447" s="103" t="s">
        <v>1453</v>
      </c>
      <c r="L447" s="120" t="s">
        <v>1454</v>
      </c>
      <c r="M447" s="8"/>
      <c r="N447" s="8"/>
      <c r="O447" s="78"/>
    </row>
    <row r="448" spans="1:15" ht="51">
      <c r="A448" s="6">
        <v>50</v>
      </c>
      <c r="B448" s="8"/>
      <c r="C448" s="97" t="s">
        <v>1455</v>
      </c>
      <c r="D448" s="55" t="s">
        <v>1690</v>
      </c>
      <c r="E448" s="102" t="s">
        <v>1456</v>
      </c>
      <c r="F448" s="112">
        <v>0</v>
      </c>
      <c r="G448" s="14">
        <v>0</v>
      </c>
      <c r="H448" s="112">
        <v>4000</v>
      </c>
      <c r="I448" s="103" t="s">
        <v>323</v>
      </c>
      <c r="J448" s="103" t="s">
        <v>1457</v>
      </c>
      <c r="K448" s="103" t="s">
        <v>1458</v>
      </c>
      <c r="L448" s="120" t="s">
        <v>1459</v>
      </c>
      <c r="M448" s="8"/>
      <c r="N448" s="8"/>
      <c r="O448" s="78"/>
    </row>
    <row r="449" spans="1:15" ht="51">
      <c r="A449" s="6">
        <v>51</v>
      </c>
      <c r="B449" s="8"/>
      <c r="C449" s="97" t="s">
        <v>1460</v>
      </c>
      <c r="D449" s="55" t="s">
        <v>1691</v>
      </c>
      <c r="E449" s="102" t="s">
        <v>1461</v>
      </c>
      <c r="F449" s="112">
        <v>0</v>
      </c>
      <c r="G449" s="14">
        <v>0</v>
      </c>
      <c r="H449" s="112">
        <v>36500</v>
      </c>
      <c r="I449" s="103" t="s">
        <v>323</v>
      </c>
      <c r="J449" s="103" t="s">
        <v>1462</v>
      </c>
      <c r="K449" s="103" t="s">
        <v>1463</v>
      </c>
      <c r="L449" s="120" t="s">
        <v>1464</v>
      </c>
      <c r="M449" s="8"/>
      <c r="N449" s="8"/>
      <c r="O449" s="78"/>
    </row>
    <row r="450" spans="1:15" ht="51">
      <c r="A450" s="6">
        <v>52</v>
      </c>
      <c r="B450" s="8"/>
      <c r="C450" s="97" t="s">
        <v>1465</v>
      </c>
      <c r="D450" s="55" t="s">
        <v>1466</v>
      </c>
      <c r="E450" s="103" t="s">
        <v>1467</v>
      </c>
      <c r="F450" s="112">
        <v>0</v>
      </c>
      <c r="G450" s="14">
        <v>0</v>
      </c>
      <c r="H450" s="112">
        <v>813</v>
      </c>
      <c r="I450" s="103" t="s">
        <v>1337</v>
      </c>
      <c r="J450" s="103" t="s">
        <v>1468</v>
      </c>
      <c r="K450" s="103" t="s">
        <v>1469</v>
      </c>
      <c r="L450" s="116" t="s">
        <v>1470</v>
      </c>
      <c r="M450" s="8"/>
      <c r="N450" s="8"/>
      <c r="O450" s="78"/>
    </row>
    <row r="451" spans="1:15" ht="51">
      <c r="A451" s="6">
        <v>53</v>
      </c>
      <c r="B451" s="8"/>
      <c r="C451" s="97" t="s">
        <v>1465</v>
      </c>
      <c r="D451" s="55" t="s">
        <v>1466</v>
      </c>
      <c r="E451" s="103" t="s">
        <v>1471</v>
      </c>
      <c r="F451" s="112">
        <v>0</v>
      </c>
      <c r="G451" s="14">
        <v>0</v>
      </c>
      <c r="H451" s="112">
        <v>954</v>
      </c>
      <c r="I451" s="103" t="s">
        <v>1337</v>
      </c>
      <c r="J451" s="103" t="s">
        <v>1472</v>
      </c>
      <c r="K451" s="103" t="s">
        <v>1473</v>
      </c>
      <c r="L451" s="116" t="s">
        <v>1474</v>
      </c>
      <c r="M451" s="8"/>
      <c r="N451" s="8"/>
      <c r="O451" s="78"/>
    </row>
    <row r="452" spans="1:15" ht="51">
      <c r="A452" s="6">
        <v>54</v>
      </c>
      <c r="B452" s="8"/>
      <c r="C452" s="97" t="s">
        <v>1465</v>
      </c>
      <c r="D452" s="55" t="s">
        <v>1475</v>
      </c>
      <c r="E452" s="103" t="s">
        <v>1476</v>
      </c>
      <c r="F452" s="112">
        <v>0</v>
      </c>
      <c r="G452" s="14">
        <v>0</v>
      </c>
      <c r="H452" s="112">
        <v>750</v>
      </c>
      <c r="I452" s="103" t="s">
        <v>1337</v>
      </c>
      <c r="J452" s="103" t="s">
        <v>1477</v>
      </c>
      <c r="K452" s="103" t="s">
        <v>1478</v>
      </c>
      <c r="L452" s="116" t="s">
        <v>1479</v>
      </c>
      <c r="M452" s="8"/>
      <c r="N452" s="8"/>
      <c r="O452" s="78"/>
    </row>
    <row r="453" spans="1:15" ht="51">
      <c r="A453" s="6">
        <v>55</v>
      </c>
      <c r="B453" s="8"/>
      <c r="C453" s="97" t="s">
        <v>1465</v>
      </c>
      <c r="D453" s="55" t="s">
        <v>1475</v>
      </c>
      <c r="E453" s="55" t="s">
        <v>1480</v>
      </c>
      <c r="F453" s="111">
        <v>0</v>
      </c>
      <c r="G453" s="14">
        <v>0</v>
      </c>
      <c r="H453" s="111">
        <v>1780</v>
      </c>
      <c r="I453" s="55" t="s">
        <v>1337</v>
      </c>
      <c r="J453" s="55" t="s">
        <v>1481</v>
      </c>
      <c r="K453" s="55" t="s">
        <v>1482</v>
      </c>
      <c r="L453" s="116" t="s">
        <v>1483</v>
      </c>
      <c r="M453" s="8"/>
      <c r="N453" s="8"/>
      <c r="O453" s="78"/>
    </row>
    <row r="454" spans="1:15" ht="51">
      <c r="A454" s="6">
        <v>56</v>
      </c>
      <c r="B454" s="8"/>
      <c r="C454" s="97" t="s">
        <v>1484</v>
      </c>
      <c r="D454" s="55" t="s">
        <v>1485</v>
      </c>
      <c r="E454" s="55" t="s">
        <v>1486</v>
      </c>
      <c r="F454" s="111">
        <v>50</v>
      </c>
      <c r="G454" s="14">
        <v>0</v>
      </c>
      <c r="H454" s="111">
        <v>1514</v>
      </c>
      <c r="I454" s="55" t="s">
        <v>1337</v>
      </c>
      <c r="J454" s="55" t="s">
        <v>1487</v>
      </c>
      <c r="K454" s="55" t="s">
        <v>1488</v>
      </c>
      <c r="L454" s="116" t="s">
        <v>1489</v>
      </c>
      <c r="M454" s="8"/>
      <c r="N454" s="8"/>
      <c r="O454" s="78"/>
    </row>
    <row r="455" spans="1:15" ht="51">
      <c r="A455" s="6">
        <v>57</v>
      </c>
      <c r="B455" s="8"/>
      <c r="C455" s="97" t="s">
        <v>1490</v>
      </c>
      <c r="D455" s="55" t="s">
        <v>1491</v>
      </c>
      <c r="E455" s="55" t="s">
        <v>1353</v>
      </c>
      <c r="F455" s="111">
        <v>0</v>
      </c>
      <c r="G455" s="14">
        <v>0</v>
      </c>
      <c r="H455" s="111">
        <v>400</v>
      </c>
      <c r="I455" s="55" t="s">
        <v>1337</v>
      </c>
      <c r="J455" s="55" t="s">
        <v>1492</v>
      </c>
      <c r="K455" s="55" t="s">
        <v>1493</v>
      </c>
      <c r="L455" s="116" t="s">
        <v>1494</v>
      </c>
      <c r="M455" s="8"/>
      <c r="N455" s="8"/>
      <c r="O455" s="78"/>
    </row>
    <row r="456" spans="1:15" ht="51">
      <c r="A456" s="6">
        <v>58</v>
      </c>
      <c r="B456" s="8"/>
      <c r="C456" s="97" t="s">
        <v>1495</v>
      </c>
      <c r="D456" s="55" t="s">
        <v>1485</v>
      </c>
      <c r="E456" s="55" t="s">
        <v>1496</v>
      </c>
      <c r="F456" s="111">
        <v>0</v>
      </c>
      <c r="G456" s="14">
        <v>0</v>
      </c>
      <c r="H456" s="111">
        <v>735</v>
      </c>
      <c r="I456" s="55" t="s">
        <v>1337</v>
      </c>
      <c r="J456" s="55" t="s">
        <v>1497</v>
      </c>
      <c r="K456" s="55" t="s">
        <v>1498</v>
      </c>
      <c r="L456" s="116" t="s">
        <v>1499</v>
      </c>
      <c r="M456" s="8"/>
      <c r="N456" s="8"/>
      <c r="O456" s="78"/>
    </row>
    <row r="457" spans="1:15" ht="51">
      <c r="A457" s="6">
        <v>59</v>
      </c>
      <c r="B457" s="8"/>
      <c r="C457" s="97" t="s">
        <v>1500</v>
      </c>
      <c r="D457" s="55" t="s">
        <v>1501</v>
      </c>
      <c r="E457" s="55" t="s">
        <v>1502</v>
      </c>
      <c r="F457" s="111">
        <v>200</v>
      </c>
      <c r="G457" s="14">
        <v>0</v>
      </c>
      <c r="H457" s="111">
        <v>20000</v>
      </c>
      <c r="I457" s="55" t="s">
        <v>1337</v>
      </c>
      <c r="J457" s="55" t="s">
        <v>1503</v>
      </c>
      <c r="K457" s="55" t="s">
        <v>1504</v>
      </c>
      <c r="L457" s="116" t="s">
        <v>1505</v>
      </c>
      <c r="M457" s="8"/>
      <c r="N457" s="8"/>
      <c r="O457" s="78"/>
    </row>
    <row r="458" spans="1:15" ht="51">
      <c r="A458" s="6">
        <v>60</v>
      </c>
      <c r="B458" s="8"/>
      <c r="C458" s="97" t="s">
        <v>1506</v>
      </c>
      <c r="D458" s="55" t="s">
        <v>1507</v>
      </c>
      <c r="E458" s="55" t="s">
        <v>1508</v>
      </c>
      <c r="F458" s="111">
        <v>0</v>
      </c>
      <c r="G458" s="14">
        <v>0</v>
      </c>
      <c r="H458" s="111">
        <v>2650</v>
      </c>
      <c r="I458" s="55" t="s">
        <v>1337</v>
      </c>
      <c r="J458" s="55" t="s">
        <v>1509</v>
      </c>
      <c r="K458" s="55" t="s">
        <v>1510</v>
      </c>
      <c r="L458" s="116" t="s">
        <v>1511</v>
      </c>
      <c r="M458" s="8"/>
      <c r="N458" s="8"/>
      <c r="O458" s="78"/>
    </row>
    <row r="459" spans="1:15" ht="38.25">
      <c r="A459" s="6">
        <v>61</v>
      </c>
      <c r="B459" s="8"/>
      <c r="C459" s="97" t="s">
        <v>1512</v>
      </c>
      <c r="D459" s="55" t="s">
        <v>1513</v>
      </c>
      <c r="E459" s="104" t="s">
        <v>1514</v>
      </c>
      <c r="F459" s="113">
        <v>500</v>
      </c>
      <c r="G459" s="14">
        <v>0</v>
      </c>
      <c r="H459" s="121">
        <v>1400</v>
      </c>
      <c r="I459" s="55" t="s">
        <v>1222</v>
      </c>
      <c r="J459" s="55" t="s">
        <v>1515</v>
      </c>
      <c r="K459" s="117" t="s">
        <v>1516</v>
      </c>
      <c r="L459" s="116" t="s">
        <v>1517</v>
      </c>
      <c r="M459" s="8"/>
      <c r="N459" s="8"/>
      <c r="O459" s="78"/>
    </row>
    <row r="460" spans="1:15" ht="38.25">
      <c r="A460" s="6">
        <v>62</v>
      </c>
      <c r="B460" s="8"/>
      <c r="C460" s="105" t="s">
        <v>1518</v>
      </c>
      <c r="D460" s="106" t="s">
        <v>1519</v>
      </c>
      <c r="E460" s="106" t="s">
        <v>1520</v>
      </c>
      <c r="F460" s="114">
        <v>350</v>
      </c>
      <c r="G460" s="14">
        <v>0</v>
      </c>
      <c r="H460" s="122">
        <v>4700</v>
      </c>
      <c r="I460" s="106" t="s">
        <v>1222</v>
      </c>
      <c r="J460" s="106" t="s">
        <v>1521</v>
      </c>
      <c r="K460" s="106" t="s">
        <v>1522</v>
      </c>
      <c r="L460" s="119" t="s">
        <v>1523</v>
      </c>
      <c r="M460" s="8"/>
      <c r="N460" s="8"/>
      <c r="O460" s="78"/>
    </row>
    <row r="461" spans="1:15" ht="38.25">
      <c r="A461" s="6">
        <v>63</v>
      </c>
      <c r="B461" s="8"/>
      <c r="C461" s="107" t="s">
        <v>1524</v>
      </c>
      <c r="D461" s="98" t="s">
        <v>1525</v>
      </c>
      <c r="E461" s="98" t="s">
        <v>1526</v>
      </c>
      <c r="F461" s="111">
        <v>0</v>
      </c>
      <c r="G461" s="14">
        <v>0</v>
      </c>
      <c r="H461" s="123">
        <v>4050</v>
      </c>
      <c r="I461" s="106" t="s">
        <v>1222</v>
      </c>
      <c r="J461" s="124" t="s">
        <v>1527</v>
      </c>
      <c r="K461" s="98" t="s">
        <v>1528</v>
      </c>
      <c r="L461" s="125" t="s">
        <v>1529</v>
      </c>
      <c r="M461" s="8"/>
      <c r="N461" s="8"/>
      <c r="O461" s="78"/>
    </row>
    <row r="462" spans="1:15" ht="63.75">
      <c r="A462" s="6">
        <v>64</v>
      </c>
      <c r="B462" s="8"/>
      <c r="C462" s="107" t="s">
        <v>1530</v>
      </c>
      <c r="D462" s="98" t="s">
        <v>1531</v>
      </c>
      <c r="E462" s="98" t="s">
        <v>1532</v>
      </c>
      <c r="F462" s="111">
        <v>0</v>
      </c>
      <c r="G462" s="14">
        <v>0</v>
      </c>
      <c r="H462" s="126">
        <v>3200</v>
      </c>
      <c r="I462" s="106" t="s">
        <v>1222</v>
      </c>
      <c r="J462" s="124" t="s">
        <v>1533</v>
      </c>
      <c r="K462" s="98" t="s">
        <v>1534</v>
      </c>
      <c r="L462" s="125" t="s">
        <v>1535</v>
      </c>
      <c r="M462" s="8"/>
      <c r="N462" s="8"/>
      <c r="O462" s="78"/>
    </row>
    <row r="463" spans="1:15" ht="63.75">
      <c r="A463" s="6">
        <v>65</v>
      </c>
      <c r="B463" s="8"/>
      <c r="C463" s="107" t="s">
        <v>1536</v>
      </c>
      <c r="D463" s="98" t="s">
        <v>1537</v>
      </c>
      <c r="E463" s="98" t="s">
        <v>1538</v>
      </c>
      <c r="F463" s="111">
        <v>0</v>
      </c>
      <c r="G463" s="14">
        <v>0</v>
      </c>
      <c r="H463" s="126">
        <v>3047</v>
      </c>
      <c r="I463" s="106" t="s">
        <v>1222</v>
      </c>
      <c r="J463" s="124" t="s">
        <v>1539</v>
      </c>
      <c r="K463" s="98" t="s">
        <v>1540</v>
      </c>
      <c r="L463" s="125" t="s">
        <v>1541</v>
      </c>
      <c r="M463" s="8"/>
      <c r="N463" s="8"/>
      <c r="O463" s="78"/>
    </row>
    <row r="464" spans="1:15" ht="63.75">
      <c r="A464" s="6">
        <v>66</v>
      </c>
      <c r="B464" s="8"/>
      <c r="C464" s="107" t="s">
        <v>1542</v>
      </c>
      <c r="D464" s="98" t="s">
        <v>1543</v>
      </c>
      <c r="E464" s="98" t="s">
        <v>1544</v>
      </c>
      <c r="F464" s="111">
        <v>0</v>
      </c>
      <c r="G464" s="14">
        <v>0</v>
      </c>
      <c r="H464" s="126">
        <v>7000</v>
      </c>
      <c r="I464" s="55" t="s">
        <v>1222</v>
      </c>
      <c r="J464" s="124" t="s">
        <v>1545</v>
      </c>
      <c r="K464" s="98" t="s">
        <v>1546</v>
      </c>
      <c r="L464" s="125" t="s">
        <v>1547</v>
      </c>
      <c r="M464" s="8"/>
      <c r="N464" s="8"/>
      <c r="O464" s="78"/>
    </row>
    <row r="465" spans="1:15" ht="38.25">
      <c r="A465" s="6">
        <v>67</v>
      </c>
      <c r="B465" s="8"/>
      <c r="C465" s="97" t="s">
        <v>1692</v>
      </c>
      <c r="D465" s="98" t="s">
        <v>1281</v>
      </c>
      <c r="E465" s="55" t="s">
        <v>3278</v>
      </c>
      <c r="F465" s="111">
        <v>0</v>
      </c>
      <c r="G465" s="14">
        <v>0</v>
      </c>
      <c r="H465" s="104">
        <v>7087</v>
      </c>
      <c r="I465" s="55" t="s">
        <v>1701</v>
      </c>
      <c r="J465" s="55" t="s">
        <v>1702</v>
      </c>
      <c r="K465" s="55" t="s">
        <v>1228</v>
      </c>
      <c r="L465" s="116" t="s">
        <v>1703</v>
      </c>
      <c r="M465" s="8"/>
      <c r="N465" s="8"/>
      <c r="O465" s="78"/>
    </row>
    <row r="466" spans="1:15" ht="51">
      <c r="A466" s="6">
        <v>68</v>
      </c>
      <c r="B466" s="8"/>
      <c r="C466" s="100" t="s">
        <v>1693</v>
      </c>
      <c r="D466" s="55" t="s">
        <v>1286</v>
      </c>
      <c r="E466" s="101" t="s">
        <v>1694</v>
      </c>
      <c r="F466" s="111">
        <v>0</v>
      </c>
      <c r="G466" s="14">
        <v>0</v>
      </c>
      <c r="H466" s="104">
        <v>375</v>
      </c>
      <c r="I466" s="55" t="s">
        <v>1704</v>
      </c>
      <c r="J466" s="55" t="s">
        <v>1705</v>
      </c>
      <c r="K466" s="55" t="s">
        <v>1706</v>
      </c>
      <c r="L466" s="116" t="s">
        <v>1707</v>
      </c>
      <c r="M466" s="8"/>
      <c r="N466" s="8"/>
      <c r="O466" s="78"/>
    </row>
    <row r="467" spans="1:15" ht="51">
      <c r="A467" s="6">
        <v>69</v>
      </c>
      <c r="B467" s="8"/>
      <c r="C467" s="100" t="s">
        <v>1693</v>
      </c>
      <c r="D467" s="55" t="s">
        <v>1286</v>
      </c>
      <c r="E467" s="104">
        <v>15000</v>
      </c>
      <c r="F467" s="111">
        <v>0</v>
      </c>
      <c r="G467" s="14">
        <v>0</v>
      </c>
      <c r="H467" s="111">
        <v>15000</v>
      </c>
      <c r="I467" s="55" t="s">
        <v>1704</v>
      </c>
      <c r="J467" s="55" t="s">
        <v>1708</v>
      </c>
      <c r="K467" s="55" t="s">
        <v>1709</v>
      </c>
      <c r="L467" s="116" t="s">
        <v>1707</v>
      </c>
      <c r="M467" s="8"/>
      <c r="N467" s="8"/>
      <c r="O467" s="78"/>
    </row>
    <row r="468" spans="1:15" ht="76.5">
      <c r="A468" s="6">
        <v>70</v>
      </c>
      <c r="B468" s="8"/>
      <c r="C468" s="100" t="s">
        <v>1695</v>
      </c>
      <c r="D468" s="55" t="s">
        <v>1696</v>
      </c>
      <c r="E468" s="104">
        <v>50000</v>
      </c>
      <c r="F468" s="111">
        <v>0</v>
      </c>
      <c r="G468" s="14">
        <v>0</v>
      </c>
      <c r="H468" s="111">
        <v>50000</v>
      </c>
      <c r="I468" s="55" t="s">
        <v>1701</v>
      </c>
      <c r="J468" s="55" t="s">
        <v>1710</v>
      </c>
      <c r="K468" s="55" t="s">
        <v>1711</v>
      </c>
      <c r="L468" s="125" t="s">
        <v>1712</v>
      </c>
      <c r="M468" s="8"/>
      <c r="N468" s="8"/>
      <c r="O468" s="78"/>
    </row>
    <row r="469" spans="1:15" ht="76.5">
      <c r="A469" s="6">
        <v>71</v>
      </c>
      <c r="B469" s="8"/>
      <c r="C469" s="100" t="s">
        <v>1697</v>
      </c>
      <c r="D469" s="55" t="s">
        <v>1696</v>
      </c>
      <c r="E469" s="104">
        <v>63000</v>
      </c>
      <c r="F469" s="104">
        <v>18000</v>
      </c>
      <c r="G469" s="14">
        <v>0</v>
      </c>
      <c r="H469" s="104">
        <v>48000</v>
      </c>
      <c r="I469" s="55" t="s">
        <v>1701</v>
      </c>
      <c r="J469" s="55" t="s">
        <v>1713</v>
      </c>
      <c r="K469" s="55" t="s">
        <v>1714</v>
      </c>
      <c r="L469" s="125" t="s">
        <v>1715</v>
      </c>
      <c r="M469" s="8"/>
      <c r="N469" s="8"/>
      <c r="O469" s="78"/>
    </row>
    <row r="470" spans="1:15" ht="75">
      <c r="A470" s="6">
        <v>72</v>
      </c>
      <c r="B470" s="8"/>
      <c r="C470" s="108" t="s">
        <v>1936</v>
      </c>
      <c r="D470" s="109" t="s">
        <v>1347</v>
      </c>
      <c r="E470" s="108" t="s">
        <v>1937</v>
      </c>
      <c r="F470" s="115">
        <v>0</v>
      </c>
      <c r="G470" s="14">
        <v>0</v>
      </c>
      <c r="H470" s="115">
        <v>875</v>
      </c>
      <c r="I470" s="110" t="s">
        <v>1955</v>
      </c>
      <c r="J470" s="127" t="s">
        <v>1956</v>
      </c>
      <c r="K470" s="127" t="s">
        <v>1957</v>
      </c>
      <c r="L470" s="128" t="s">
        <v>1958</v>
      </c>
      <c r="M470" s="8"/>
      <c r="N470" s="8"/>
      <c r="O470" s="78"/>
    </row>
    <row r="471" spans="1:15" ht="75">
      <c r="A471" s="6">
        <v>73</v>
      </c>
      <c r="B471" s="8"/>
      <c r="C471" s="108" t="s">
        <v>1936</v>
      </c>
      <c r="D471" s="109" t="s">
        <v>1347</v>
      </c>
      <c r="E471" s="108" t="s">
        <v>1938</v>
      </c>
      <c r="F471" s="115">
        <v>0</v>
      </c>
      <c r="G471" s="14">
        <v>0</v>
      </c>
      <c r="H471" s="115">
        <v>801</v>
      </c>
      <c r="I471" s="110" t="s">
        <v>1959</v>
      </c>
      <c r="J471" s="127" t="s">
        <v>1960</v>
      </c>
      <c r="K471" s="127" t="s">
        <v>1961</v>
      </c>
      <c r="L471" s="128" t="s">
        <v>1962</v>
      </c>
      <c r="M471" s="8"/>
      <c r="N471" s="8"/>
      <c r="O471" s="78"/>
    </row>
    <row r="472" spans="1:15" ht="75">
      <c r="A472" s="6">
        <v>74</v>
      </c>
      <c r="B472" s="8"/>
      <c r="C472" s="108" t="s">
        <v>1936</v>
      </c>
      <c r="D472" s="109" t="s">
        <v>1347</v>
      </c>
      <c r="E472" s="108" t="s">
        <v>1939</v>
      </c>
      <c r="F472" s="115">
        <v>0</v>
      </c>
      <c r="G472" s="14">
        <v>0</v>
      </c>
      <c r="H472" s="115">
        <v>647</v>
      </c>
      <c r="I472" s="110" t="s">
        <v>1955</v>
      </c>
      <c r="J472" s="127" t="s">
        <v>1963</v>
      </c>
      <c r="K472" s="127" t="s">
        <v>1964</v>
      </c>
      <c r="L472" s="128" t="s">
        <v>1965</v>
      </c>
      <c r="M472" s="8"/>
      <c r="N472" s="8"/>
      <c r="O472" s="78"/>
    </row>
    <row r="473" spans="1:15" ht="75">
      <c r="A473" s="6">
        <v>75</v>
      </c>
      <c r="B473" s="8"/>
      <c r="C473" s="108" t="s">
        <v>1936</v>
      </c>
      <c r="D473" s="109" t="s">
        <v>1347</v>
      </c>
      <c r="E473" s="108" t="s">
        <v>1940</v>
      </c>
      <c r="F473" s="115">
        <v>0</v>
      </c>
      <c r="G473" s="14">
        <v>0</v>
      </c>
      <c r="H473" s="115">
        <v>346</v>
      </c>
      <c r="I473" s="110" t="s">
        <v>1955</v>
      </c>
      <c r="J473" s="127" t="s">
        <v>1966</v>
      </c>
      <c r="K473" s="127" t="s">
        <v>1967</v>
      </c>
      <c r="L473" s="128" t="s">
        <v>1968</v>
      </c>
      <c r="M473" s="8"/>
      <c r="N473" s="8"/>
      <c r="O473" s="78"/>
    </row>
    <row r="474" spans="1:15" ht="75">
      <c r="A474" s="6">
        <v>76</v>
      </c>
      <c r="B474" s="8"/>
      <c r="C474" s="108" t="s">
        <v>1936</v>
      </c>
      <c r="D474" s="109" t="s">
        <v>1347</v>
      </c>
      <c r="E474" s="108" t="s">
        <v>1941</v>
      </c>
      <c r="F474" s="115">
        <v>0</v>
      </c>
      <c r="G474" s="14">
        <v>0</v>
      </c>
      <c r="H474" s="115">
        <v>450</v>
      </c>
      <c r="I474" s="110" t="s">
        <v>1349</v>
      </c>
      <c r="J474" s="127" t="s">
        <v>1969</v>
      </c>
      <c r="K474" s="127" t="s">
        <v>1970</v>
      </c>
      <c r="L474" s="128" t="s">
        <v>1971</v>
      </c>
      <c r="M474" s="8"/>
      <c r="N474" s="8"/>
      <c r="O474" s="78"/>
    </row>
    <row r="475" spans="1:15" ht="75">
      <c r="A475" s="6">
        <v>77</v>
      </c>
      <c r="B475" s="8"/>
      <c r="C475" s="108" t="s">
        <v>1936</v>
      </c>
      <c r="D475" s="109" t="s">
        <v>1347</v>
      </c>
      <c r="E475" s="108" t="s">
        <v>1942</v>
      </c>
      <c r="F475" s="115">
        <v>0</v>
      </c>
      <c r="G475" s="14">
        <v>0</v>
      </c>
      <c r="H475" s="115">
        <v>173</v>
      </c>
      <c r="I475" s="110" t="s">
        <v>1955</v>
      </c>
      <c r="J475" s="127" t="s">
        <v>1972</v>
      </c>
      <c r="K475" s="127" t="s">
        <v>1973</v>
      </c>
      <c r="L475" s="128" t="s">
        <v>1974</v>
      </c>
      <c r="M475" s="8"/>
      <c r="N475" s="8"/>
      <c r="O475" s="78"/>
    </row>
    <row r="476" spans="1:15" ht="75">
      <c r="A476" s="6">
        <v>78</v>
      </c>
      <c r="B476" s="8"/>
      <c r="C476" s="108" t="s">
        <v>1936</v>
      </c>
      <c r="D476" s="109" t="s">
        <v>1347</v>
      </c>
      <c r="E476" s="108" t="s">
        <v>1943</v>
      </c>
      <c r="F476" s="115">
        <v>0</v>
      </c>
      <c r="G476" s="14">
        <v>0</v>
      </c>
      <c r="H476" s="115">
        <v>100</v>
      </c>
      <c r="I476" s="110" t="s">
        <v>1955</v>
      </c>
      <c r="J476" s="127" t="s">
        <v>1975</v>
      </c>
      <c r="K476" s="127" t="s">
        <v>1976</v>
      </c>
      <c r="L476" s="128" t="s">
        <v>1977</v>
      </c>
      <c r="M476" s="8"/>
      <c r="N476" s="8"/>
      <c r="O476" s="78"/>
    </row>
    <row r="477" spans="1:15" ht="75">
      <c r="A477" s="6">
        <v>79</v>
      </c>
      <c r="B477" s="8"/>
      <c r="C477" s="108" t="s">
        <v>1936</v>
      </c>
      <c r="D477" s="109" t="s">
        <v>1347</v>
      </c>
      <c r="E477" s="108" t="s">
        <v>1944</v>
      </c>
      <c r="F477" s="115">
        <v>0</v>
      </c>
      <c r="G477" s="14">
        <v>0</v>
      </c>
      <c r="H477" s="115">
        <v>104</v>
      </c>
      <c r="I477" s="110" t="s">
        <v>1955</v>
      </c>
      <c r="J477" s="127" t="s">
        <v>1978</v>
      </c>
      <c r="K477" s="127" t="s">
        <v>1979</v>
      </c>
      <c r="L477" s="128" t="s">
        <v>1980</v>
      </c>
      <c r="M477" s="8"/>
      <c r="N477" s="8"/>
      <c r="O477" s="78"/>
    </row>
    <row r="478" spans="1:15" ht="75">
      <c r="A478" s="6">
        <v>80</v>
      </c>
      <c r="B478" s="8"/>
      <c r="C478" s="108" t="s">
        <v>1936</v>
      </c>
      <c r="D478" s="109" t="s">
        <v>1347</v>
      </c>
      <c r="E478" s="108" t="s">
        <v>1945</v>
      </c>
      <c r="F478" s="115">
        <v>0</v>
      </c>
      <c r="G478" s="14">
        <v>0</v>
      </c>
      <c r="H478" s="115">
        <v>320</v>
      </c>
      <c r="I478" s="110" t="s">
        <v>1955</v>
      </c>
      <c r="J478" s="127" t="s">
        <v>1981</v>
      </c>
      <c r="K478" s="127" t="s">
        <v>1982</v>
      </c>
      <c r="L478" s="128" t="s">
        <v>1983</v>
      </c>
      <c r="M478" s="8"/>
      <c r="N478" s="8"/>
      <c r="O478" s="78"/>
    </row>
    <row r="479" spans="1:15" ht="75">
      <c r="A479" s="6">
        <v>81</v>
      </c>
      <c r="B479" s="8"/>
      <c r="C479" s="108" t="s">
        <v>1936</v>
      </c>
      <c r="D479" s="109" t="s">
        <v>1347</v>
      </c>
      <c r="E479" s="108" t="s">
        <v>1945</v>
      </c>
      <c r="F479" s="115">
        <v>0</v>
      </c>
      <c r="G479" s="14">
        <v>0</v>
      </c>
      <c r="H479" s="115">
        <v>320</v>
      </c>
      <c r="I479" s="110" t="s">
        <v>1959</v>
      </c>
      <c r="J479" s="127" t="s">
        <v>1984</v>
      </c>
      <c r="K479" s="127" t="s">
        <v>1985</v>
      </c>
      <c r="L479" s="128" t="s">
        <v>1986</v>
      </c>
      <c r="M479" s="8"/>
      <c r="N479" s="8"/>
      <c r="O479" s="78"/>
    </row>
    <row r="480" spans="1:15" ht="75">
      <c r="A480" s="6">
        <v>82</v>
      </c>
      <c r="B480" s="8"/>
      <c r="C480" s="108" t="s">
        <v>1936</v>
      </c>
      <c r="D480" s="109" t="s">
        <v>1347</v>
      </c>
      <c r="E480" s="108" t="s">
        <v>1946</v>
      </c>
      <c r="F480" s="115">
        <v>0</v>
      </c>
      <c r="G480" s="14">
        <v>0</v>
      </c>
      <c r="H480" s="115">
        <v>432</v>
      </c>
      <c r="I480" s="110" t="s">
        <v>1955</v>
      </c>
      <c r="J480" s="127" t="s">
        <v>1987</v>
      </c>
      <c r="K480" s="127" t="s">
        <v>1988</v>
      </c>
      <c r="L480" s="128" t="s">
        <v>1989</v>
      </c>
      <c r="M480" s="8"/>
      <c r="N480" s="8"/>
      <c r="O480" s="78"/>
    </row>
    <row r="481" spans="1:15" ht="75">
      <c r="A481" s="6">
        <v>83</v>
      </c>
      <c r="B481" s="8"/>
      <c r="C481" s="108" t="s">
        <v>1936</v>
      </c>
      <c r="D481" s="109" t="s">
        <v>1347</v>
      </c>
      <c r="E481" s="108" t="s">
        <v>1947</v>
      </c>
      <c r="F481" s="115">
        <v>0</v>
      </c>
      <c r="G481" s="14">
        <v>0</v>
      </c>
      <c r="H481" s="115">
        <v>173</v>
      </c>
      <c r="I481" s="110" t="s">
        <v>1955</v>
      </c>
      <c r="J481" s="127" t="s">
        <v>1990</v>
      </c>
      <c r="K481" s="127" t="s">
        <v>1991</v>
      </c>
      <c r="L481" s="128" t="s">
        <v>1992</v>
      </c>
      <c r="M481" s="8"/>
      <c r="N481" s="8"/>
      <c r="O481" s="78"/>
    </row>
    <row r="482" spans="1:15" ht="75">
      <c r="A482" s="6">
        <v>84</v>
      </c>
      <c r="B482" s="8"/>
      <c r="C482" s="108" t="s">
        <v>1936</v>
      </c>
      <c r="D482" s="109" t="s">
        <v>1347</v>
      </c>
      <c r="E482" s="108" t="s">
        <v>1945</v>
      </c>
      <c r="F482" s="115">
        <v>0</v>
      </c>
      <c r="G482" s="14">
        <v>0</v>
      </c>
      <c r="H482" s="115">
        <v>320</v>
      </c>
      <c r="I482" s="110" t="s">
        <v>1955</v>
      </c>
      <c r="J482" s="127" t="s">
        <v>1993</v>
      </c>
      <c r="K482" s="127" t="s">
        <v>1994</v>
      </c>
      <c r="L482" s="128" t="s">
        <v>1995</v>
      </c>
      <c r="M482" s="8"/>
      <c r="N482" s="8"/>
      <c r="O482" s="78"/>
    </row>
    <row r="483" spans="1:15" ht="75">
      <c r="A483" s="6">
        <v>85</v>
      </c>
      <c r="B483" s="8"/>
      <c r="C483" s="108" t="s">
        <v>1936</v>
      </c>
      <c r="D483" s="109" t="s">
        <v>1347</v>
      </c>
      <c r="E483" s="108" t="s">
        <v>1943</v>
      </c>
      <c r="F483" s="115">
        <v>0</v>
      </c>
      <c r="G483" s="14">
        <v>0</v>
      </c>
      <c r="H483" s="115">
        <v>100</v>
      </c>
      <c r="I483" s="110" t="s">
        <v>1955</v>
      </c>
      <c r="J483" s="127" t="s">
        <v>1996</v>
      </c>
      <c r="K483" s="127" t="s">
        <v>1997</v>
      </c>
      <c r="L483" s="128" t="s">
        <v>1998</v>
      </c>
      <c r="M483" s="8"/>
      <c r="N483" s="8"/>
      <c r="O483" s="78"/>
    </row>
    <row r="484" spans="1:15" ht="75">
      <c r="A484" s="6">
        <v>86</v>
      </c>
      <c r="B484" s="8"/>
      <c r="C484" s="108" t="s">
        <v>1936</v>
      </c>
      <c r="D484" s="109" t="s">
        <v>1347</v>
      </c>
      <c r="E484" s="108" t="s">
        <v>1948</v>
      </c>
      <c r="F484" s="115">
        <v>0</v>
      </c>
      <c r="G484" s="14">
        <v>0</v>
      </c>
      <c r="H484" s="115">
        <v>216</v>
      </c>
      <c r="I484" s="110" t="s">
        <v>1955</v>
      </c>
      <c r="J484" s="127" t="s">
        <v>1999</v>
      </c>
      <c r="K484" s="127" t="s">
        <v>2000</v>
      </c>
      <c r="L484" s="128" t="s">
        <v>2001</v>
      </c>
      <c r="M484" s="8"/>
      <c r="N484" s="8"/>
      <c r="O484" s="78"/>
    </row>
    <row r="485" spans="1:15" ht="75">
      <c r="A485" s="6">
        <v>87</v>
      </c>
      <c r="B485" s="8"/>
      <c r="C485" s="108" t="s">
        <v>1936</v>
      </c>
      <c r="D485" s="109" t="s">
        <v>1347</v>
      </c>
      <c r="E485" s="108" t="s">
        <v>1949</v>
      </c>
      <c r="F485" s="115">
        <v>0</v>
      </c>
      <c r="G485" s="14">
        <v>0</v>
      </c>
      <c r="H485" s="115">
        <v>412</v>
      </c>
      <c r="I485" s="110" t="s">
        <v>1955</v>
      </c>
      <c r="J485" s="127" t="s">
        <v>2002</v>
      </c>
      <c r="K485" s="127" t="s">
        <v>2003</v>
      </c>
      <c r="L485" s="128" t="s">
        <v>2004</v>
      </c>
      <c r="M485" s="8"/>
      <c r="N485" s="8"/>
      <c r="O485" s="78"/>
    </row>
    <row r="486" spans="1:15" ht="75">
      <c r="A486" s="6">
        <v>88</v>
      </c>
      <c r="B486" s="8"/>
      <c r="C486" s="108" t="s">
        <v>1950</v>
      </c>
      <c r="D486" s="109" t="s">
        <v>1951</v>
      </c>
      <c r="E486" s="110" t="s">
        <v>3279</v>
      </c>
      <c r="F486" s="115">
        <v>0</v>
      </c>
      <c r="G486" s="14">
        <v>0</v>
      </c>
      <c r="H486" s="115">
        <v>15005</v>
      </c>
      <c r="I486" s="110" t="s">
        <v>2005</v>
      </c>
      <c r="J486" s="127" t="s">
        <v>2006</v>
      </c>
      <c r="K486" s="127" t="s">
        <v>2007</v>
      </c>
      <c r="L486" s="128" t="s">
        <v>2008</v>
      </c>
      <c r="M486" s="8"/>
      <c r="N486" s="8"/>
      <c r="O486" s="78"/>
    </row>
    <row r="487" spans="1:15" ht="75">
      <c r="A487" s="6">
        <v>89</v>
      </c>
      <c r="B487" s="8"/>
      <c r="C487" s="108" t="s">
        <v>1952</v>
      </c>
      <c r="D487" s="109" t="s">
        <v>1951</v>
      </c>
      <c r="E487" s="110" t="s">
        <v>3280</v>
      </c>
      <c r="F487" s="115">
        <v>0</v>
      </c>
      <c r="G487" s="14">
        <v>0</v>
      </c>
      <c r="H487" s="115">
        <v>41500</v>
      </c>
      <c r="I487" s="110" t="s">
        <v>323</v>
      </c>
      <c r="J487" s="127" t="s">
        <v>2009</v>
      </c>
      <c r="K487" s="127" t="s">
        <v>2010</v>
      </c>
      <c r="L487" s="128" t="s">
        <v>2011</v>
      </c>
      <c r="M487" s="8"/>
      <c r="N487" s="8"/>
      <c r="O487" s="78"/>
    </row>
    <row r="488" spans="1:15" ht="75">
      <c r="A488" s="6">
        <v>90</v>
      </c>
      <c r="B488" s="8"/>
      <c r="C488" s="108" t="s">
        <v>1953</v>
      </c>
      <c r="D488" s="109" t="s">
        <v>1954</v>
      </c>
      <c r="E488" s="110" t="s">
        <v>3281</v>
      </c>
      <c r="F488" s="115">
        <v>0</v>
      </c>
      <c r="G488" s="14">
        <v>0</v>
      </c>
      <c r="H488" s="115">
        <v>30000</v>
      </c>
      <c r="I488" s="110" t="s">
        <v>323</v>
      </c>
      <c r="J488" s="127" t="s">
        <v>2012</v>
      </c>
      <c r="K488" s="127" t="s">
        <v>2013</v>
      </c>
      <c r="L488" s="128" t="s">
        <v>2014</v>
      </c>
      <c r="M488" s="8"/>
      <c r="N488" s="8"/>
      <c r="O488" s="78"/>
    </row>
    <row r="489" spans="1:15" ht="51">
      <c r="A489" s="6">
        <v>91</v>
      </c>
      <c r="B489" s="8"/>
      <c r="C489" s="54" t="s">
        <v>1524</v>
      </c>
      <c r="D489" s="98" t="s">
        <v>1525</v>
      </c>
      <c r="E489" s="55" t="s">
        <v>3282</v>
      </c>
      <c r="F489" s="115">
        <v>0</v>
      </c>
      <c r="G489" s="14">
        <v>0</v>
      </c>
      <c r="H489" s="111">
        <v>2462</v>
      </c>
      <c r="I489" s="55" t="s">
        <v>1955</v>
      </c>
      <c r="J489" s="55" t="s">
        <v>2973</v>
      </c>
      <c r="K489" s="55" t="s">
        <v>2974</v>
      </c>
      <c r="L489" s="116" t="s">
        <v>2975</v>
      </c>
      <c r="M489" s="8"/>
      <c r="N489" s="8"/>
      <c r="O489" s="78"/>
    </row>
    <row r="490" spans="1:15" ht="75">
      <c r="A490" s="6">
        <v>92</v>
      </c>
      <c r="B490" s="8"/>
      <c r="C490" s="108" t="s">
        <v>1936</v>
      </c>
      <c r="D490" s="109" t="s">
        <v>1347</v>
      </c>
      <c r="E490" s="110" t="s">
        <v>3283</v>
      </c>
      <c r="F490" s="115">
        <v>0</v>
      </c>
      <c r="G490" s="14">
        <v>0</v>
      </c>
      <c r="H490" s="115">
        <v>16470</v>
      </c>
      <c r="I490" s="110" t="s">
        <v>1349</v>
      </c>
      <c r="J490" s="110" t="s">
        <v>3309</v>
      </c>
      <c r="K490" s="110" t="s">
        <v>3310</v>
      </c>
      <c r="L490" s="110" t="s">
        <v>2004</v>
      </c>
      <c r="M490" s="8"/>
      <c r="N490" s="8"/>
      <c r="O490" s="78"/>
    </row>
    <row r="491" spans="1:15" ht="75">
      <c r="A491" s="6">
        <v>93</v>
      </c>
      <c r="B491" s="8"/>
      <c r="C491" s="108" t="s">
        <v>1936</v>
      </c>
      <c r="D491" s="109" t="s">
        <v>1347</v>
      </c>
      <c r="E491" s="110" t="s">
        <v>3284</v>
      </c>
      <c r="F491" s="115">
        <v>0</v>
      </c>
      <c r="G491" s="14">
        <v>0</v>
      </c>
      <c r="H491" s="115">
        <v>8640</v>
      </c>
      <c r="I491" s="110" t="s">
        <v>1349</v>
      </c>
      <c r="J491" s="110" t="s">
        <v>3311</v>
      </c>
      <c r="K491" s="110" t="s">
        <v>3312</v>
      </c>
      <c r="L491" s="110" t="s">
        <v>3313</v>
      </c>
      <c r="M491" s="8"/>
      <c r="N491" s="8"/>
      <c r="O491" s="78"/>
    </row>
    <row r="492" spans="1:15" ht="75">
      <c r="A492" s="6">
        <v>94</v>
      </c>
      <c r="B492" s="8"/>
      <c r="C492" s="108" t="s">
        <v>1936</v>
      </c>
      <c r="D492" s="109" t="s">
        <v>1347</v>
      </c>
      <c r="E492" s="110" t="s">
        <v>3285</v>
      </c>
      <c r="F492" s="115">
        <v>0</v>
      </c>
      <c r="G492" s="14">
        <v>0</v>
      </c>
      <c r="H492" s="115">
        <v>6930</v>
      </c>
      <c r="I492" s="110" t="s">
        <v>1349</v>
      </c>
      <c r="J492" s="110" t="s">
        <v>3314</v>
      </c>
      <c r="K492" s="110" t="s">
        <v>3315</v>
      </c>
      <c r="L492" s="110" t="s">
        <v>1992</v>
      </c>
      <c r="M492" s="8"/>
      <c r="N492" s="8"/>
      <c r="O492" s="78"/>
    </row>
    <row r="493" spans="1:15" ht="75">
      <c r="A493" s="6">
        <v>95</v>
      </c>
      <c r="B493" s="8"/>
      <c r="C493" s="108" t="s">
        <v>1936</v>
      </c>
      <c r="D493" s="109" t="s">
        <v>1347</v>
      </c>
      <c r="E493" s="110" t="s">
        <v>3286</v>
      </c>
      <c r="F493" s="115">
        <v>0</v>
      </c>
      <c r="G493" s="14">
        <v>0</v>
      </c>
      <c r="H493" s="115">
        <v>1470</v>
      </c>
      <c r="I493" s="110" t="s">
        <v>1349</v>
      </c>
      <c r="J493" s="110" t="s">
        <v>3316</v>
      </c>
      <c r="K493" s="110" t="s">
        <v>3317</v>
      </c>
      <c r="L493" s="110" t="s">
        <v>1998</v>
      </c>
      <c r="M493" s="8"/>
      <c r="N493" s="8"/>
      <c r="O493" s="78"/>
    </row>
    <row r="494" spans="1:15" ht="75">
      <c r="A494" s="6">
        <v>96</v>
      </c>
      <c r="B494" s="8"/>
      <c r="C494" s="108" t="s">
        <v>1936</v>
      </c>
      <c r="D494" s="109" t="s">
        <v>1347</v>
      </c>
      <c r="E494" s="110" t="s">
        <v>3287</v>
      </c>
      <c r="F494" s="115">
        <v>0</v>
      </c>
      <c r="G494" s="14">
        <v>0</v>
      </c>
      <c r="H494" s="115">
        <v>13840</v>
      </c>
      <c r="I494" s="110" t="s">
        <v>1349</v>
      </c>
      <c r="J494" s="110" t="s">
        <v>3318</v>
      </c>
      <c r="K494" s="110" t="s">
        <v>3319</v>
      </c>
      <c r="L494" s="110" t="s">
        <v>1968</v>
      </c>
      <c r="M494" s="8"/>
      <c r="N494" s="8"/>
      <c r="O494" s="78"/>
    </row>
    <row r="495" spans="1:15" ht="75">
      <c r="A495" s="6">
        <v>97</v>
      </c>
      <c r="B495" s="8"/>
      <c r="C495" s="108" t="s">
        <v>1936</v>
      </c>
      <c r="D495" s="109" t="s">
        <v>1347</v>
      </c>
      <c r="E495" s="110" t="s">
        <v>3288</v>
      </c>
      <c r="F495" s="115">
        <v>0</v>
      </c>
      <c r="G495" s="14">
        <v>0</v>
      </c>
      <c r="H495" s="115">
        <v>35000</v>
      </c>
      <c r="I495" s="110" t="s">
        <v>1349</v>
      </c>
      <c r="J495" s="110" t="s">
        <v>3320</v>
      </c>
      <c r="K495" s="110" t="s">
        <v>3321</v>
      </c>
      <c r="L495" s="110" t="s">
        <v>1958</v>
      </c>
      <c r="M495" s="8"/>
      <c r="N495" s="8"/>
      <c r="O495" s="78"/>
    </row>
    <row r="496" spans="1:15" ht="75">
      <c r="A496" s="6">
        <v>98</v>
      </c>
      <c r="B496" s="8"/>
      <c r="C496" s="108" t="s">
        <v>1936</v>
      </c>
      <c r="D496" s="109" t="s">
        <v>1347</v>
      </c>
      <c r="E496" s="110" t="s">
        <v>3289</v>
      </c>
      <c r="F496" s="115">
        <v>0</v>
      </c>
      <c r="G496" s="14">
        <v>0</v>
      </c>
      <c r="H496" s="115">
        <v>32025</v>
      </c>
      <c r="I496" s="110" t="s">
        <v>1349</v>
      </c>
      <c r="J496" s="110" t="s">
        <v>3322</v>
      </c>
      <c r="K496" s="110" t="s">
        <v>3323</v>
      </c>
      <c r="L496" s="110" t="s">
        <v>1962</v>
      </c>
      <c r="M496" s="8"/>
      <c r="N496" s="8"/>
      <c r="O496" s="78"/>
    </row>
    <row r="497" spans="1:15" ht="75">
      <c r="A497" s="6">
        <v>99</v>
      </c>
      <c r="B497" s="8"/>
      <c r="C497" s="108" t="s">
        <v>1936</v>
      </c>
      <c r="D497" s="109" t="s">
        <v>1347</v>
      </c>
      <c r="E497" s="110" t="s">
        <v>3290</v>
      </c>
      <c r="F497" s="115">
        <v>0</v>
      </c>
      <c r="G497" s="14">
        <v>0</v>
      </c>
      <c r="H497" s="115">
        <v>25905</v>
      </c>
      <c r="I497" s="110" t="s">
        <v>1349</v>
      </c>
      <c r="J497" s="110" t="s">
        <v>3324</v>
      </c>
      <c r="K497" s="110" t="s">
        <v>3325</v>
      </c>
      <c r="L497" s="110" t="s">
        <v>1965</v>
      </c>
      <c r="M497" s="8"/>
      <c r="N497" s="8"/>
      <c r="O497" s="78"/>
    </row>
    <row r="498" spans="1:15" ht="75">
      <c r="A498" s="6">
        <v>100</v>
      </c>
      <c r="B498" s="8"/>
      <c r="C498" s="108" t="s">
        <v>1936</v>
      </c>
      <c r="D498" s="109" t="s">
        <v>1347</v>
      </c>
      <c r="E498" s="110" t="s">
        <v>3291</v>
      </c>
      <c r="F498" s="115">
        <v>0</v>
      </c>
      <c r="G498" s="14">
        <v>0</v>
      </c>
      <c r="H498" s="115">
        <v>18000</v>
      </c>
      <c r="I498" s="110" t="s">
        <v>1349</v>
      </c>
      <c r="J498" s="110" t="s">
        <v>3326</v>
      </c>
      <c r="K498" s="110" t="s">
        <v>3327</v>
      </c>
      <c r="L498" s="110" t="s">
        <v>1971</v>
      </c>
      <c r="M498" s="8"/>
      <c r="N498" s="8"/>
      <c r="O498" s="78"/>
    </row>
    <row r="499" spans="1:15" ht="75">
      <c r="A499" s="6">
        <v>101</v>
      </c>
      <c r="B499" s="8"/>
      <c r="C499" s="108" t="s">
        <v>1936</v>
      </c>
      <c r="D499" s="109" t="s">
        <v>1347</v>
      </c>
      <c r="E499" s="110" t="s">
        <v>3292</v>
      </c>
      <c r="F499" s="115">
        <v>0</v>
      </c>
      <c r="G499" s="14">
        <v>0</v>
      </c>
      <c r="H499" s="115">
        <v>672</v>
      </c>
      <c r="I499" s="110" t="s">
        <v>1349</v>
      </c>
      <c r="J499" s="110" t="s">
        <v>3328</v>
      </c>
      <c r="K499" s="110" t="s">
        <v>3329</v>
      </c>
      <c r="L499" s="110" t="s">
        <v>1977</v>
      </c>
      <c r="M499" s="8"/>
      <c r="N499" s="8"/>
      <c r="O499" s="78"/>
    </row>
    <row r="500" spans="1:15" ht="75">
      <c r="A500" s="6">
        <v>102</v>
      </c>
      <c r="B500" s="8"/>
      <c r="C500" s="108" t="s">
        <v>1936</v>
      </c>
      <c r="D500" s="109" t="s">
        <v>1347</v>
      </c>
      <c r="E500" s="110" t="s">
        <v>3293</v>
      </c>
      <c r="F500" s="115">
        <v>0</v>
      </c>
      <c r="G500" s="14">
        <v>0</v>
      </c>
      <c r="H500" s="115">
        <v>6920</v>
      </c>
      <c r="I500" s="110" t="s">
        <v>1349</v>
      </c>
      <c r="J500" s="110" t="s">
        <v>3330</v>
      </c>
      <c r="K500" s="110" t="s">
        <v>3331</v>
      </c>
      <c r="L500" s="110" t="s">
        <v>1974</v>
      </c>
      <c r="M500" s="8"/>
      <c r="N500" s="8"/>
      <c r="O500" s="78"/>
    </row>
    <row r="501" spans="1:15" ht="75">
      <c r="A501" s="6">
        <v>103</v>
      </c>
      <c r="B501" s="8"/>
      <c r="C501" s="108" t="s">
        <v>1936</v>
      </c>
      <c r="D501" s="109" t="s">
        <v>1347</v>
      </c>
      <c r="E501" s="110" t="s">
        <v>3294</v>
      </c>
      <c r="F501" s="115">
        <v>0</v>
      </c>
      <c r="G501" s="14">
        <v>0</v>
      </c>
      <c r="H501" s="115">
        <v>4156</v>
      </c>
      <c r="I501" s="110" t="s">
        <v>1349</v>
      </c>
      <c r="J501" s="110" t="s">
        <v>3332</v>
      </c>
      <c r="K501" s="110" t="s">
        <v>3333</v>
      </c>
      <c r="L501" s="110" t="s">
        <v>1980</v>
      </c>
      <c r="M501" s="8"/>
      <c r="N501" s="8"/>
      <c r="O501" s="78"/>
    </row>
    <row r="502" spans="1:15" ht="75">
      <c r="A502" s="6">
        <v>104</v>
      </c>
      <c r="B502" s="8"/>
      <c r="C502" s="108" t="s">
        <v>1936</v>
      </c>
      <c r="D502" s="109" t="s">
        <v>1347</v>
      </c>
      <c r="E502" s="110" t="s">
        <v>3295</v>
      </c>
      <c r="F502" s="115">
        <v>0</v>
      </c>
      <c r="G502" s="14">
        <v>0</v>
      </c>
      <c r="H502" s="115">
        <v>12810</v>
      </c>
      <c r="I502" s="110" t="s">
        <v>1349</v>
      </c>
      <c r="J502" s="110" t="s">
        <v>3334</v>
      </c>
      <c r="K502" s="110" t="s">
        <v>3335</v>
      </c>
      <c r="L502" s="110" t="s">
        <v>1995</v>
      </c>
      <c r="M502" s="8"/>
      <c r="N502" s="8"/>
      <c r="O502" s="78"/>
    </row>
    <row r="503" spans="1:15" ht="75">
      <c r="A503" s="6">
        <v>105</v>
      </c>
      <c r="B503" s="8"/>
      <c r="C503" s="108" t="s">
        <v>3296</v>
      </c>
      <c r="D503" s="109" t="s">
        <v>3297</v>
      </c>
      <c r="E503" s="110" t="s">
        <v>3298</v>
      </c>
      <c r="F503" s="115">
        <v>0</v>
      </c>
      <c r="G503" s="14">
        <v>0</v>
      </c>
      <c r="H503" s="115">
        <v>3000</v>
      </c>
      <c r="I503" s="110" t="s">
        <v>1349</v>
      </c>
      <c r="J503" s="110" t="s">
        <v>3336</v>
      </c>
      <c r="K503" s="110" t="s">
        <v>3337</v>
      </c>
      <c r="L503" s="110" t="s">
        <v>3338</v>
      </c>
      <c r="M503" s="8"/>
      <c r="N503" s="8"/>
      <c r="O503" s="78"/>
    </row>
    <row r="504" spans="1:15" ht="75">
      <c r="A504" s="6">
        <v>106</v>
      </c>
      <c r="B504" s="8"/>
      <c r="C504" s="108" t="s">
        <v>3299</v>
      </c>
      <c r="D504" s="109" t="s">
        <v>3300</v>
      </c>
      <c r="E504" s="110" t="s">
        <v>3301</v>
      </c>
      <c r="F504" s="115">
        <v>0</v>
      </c>
      <c r="G504" s="14">
        <v>0</v>
      </c>
      <c r="H504" s="115">
        <v>9000</v>
      </c>
      <c r="I504" s="110" t="s">
        <v>1349</v>
      </c>
      <c r="J504" s="110" t="s">
        <v>3339</v>
      </c>
      <c r="K504" s="110" t="s">
        <v>3340</v>
      </c>
      <c r="L504" s="110" t="s">
        <v>3341</v>
      </c>
      <c r="M504" s="8"/>
      <c r="N504" s="8"/>
      <c r="O504" s="78"/>
    </row>
    <row r="505" spans="1:15" ht="75">
      <c r="A505" s="6">
        <v>107</v>
      </c>
      <c r="B505" s="8"/>
      <c r="C505" s="108" t="s">
        <v>3302</v>
      </c>
      <c r="D505" s="109" t="s">
        <v>3303</v>
      </c>
      <c r="E505" s="110" t="s">
        <v>3304</v>
      </c>
      <c r="F505" s="115">
        <v>0</v>
      </c>
      <c r="G505" s="14">
        <v>0</v>
      </c>
      <c r="H505" s="115">
        <v>7200</v>
      </c>
      <c r="I505" s="110" t="s">
        <v>1349</v>
      </c>
      <c r="J505" s="110" t="s">
        <v>3342</v>
      </c>
      <c r="K505" s="110" t="s">
        <v>3343</v>
      </c>
      <c r="L505" s="110" t="s">
        <v>3344</v>
      </c>
      <c r="M505" s="8"/>
      <c r="N505" s="8"/>
      <c r="O505" s="78"/>
    </row>
    <row r="506" spans="1:15" ht="75">
      <c r="A506" s="6">
        <v>108</v>
      </c>
      <c r="B506" s="8"/>
      <c r="C506" s="108" t="s">
        <v>3305</v>
      </c>
      <c r="D506" s="109" t="s">
        <v>3306</v>
      </c>
      <c r="E506" s="110" t="s">
        <v>3307</v>
      </c>
      <c r="F506" s="115">
        <v>0</v>
      </c>
      <c r="G506" s="14">
        <v>0</v>
      </c>
      <c r="H506" s="115">
        <v>1565</v>
      </c>
      <c r="I506" s="110" t="s">
        <v>1349</v>
      </c>
      <c r="J506" s="110" t="s">
        <v>3345</v>
      </c>
      <c r="K506" s="110" t="s">
        <v>3346</v>
      </c>
      <c r="L506" s="110" t="s">
        <v>3347</v>
      </c>
      <c r="M506" s="8"/>
      <c r="N506" s="8"/>
      <c r="O506" s="78"/>
    </row>
    <row r="507" spans="1:15" ht="75">
      <c r="A507" s="6">
        <v>109</v>
      </c>
      <c r="B507" s="8"/>
      <c r="C507" s="108" t="s">
        <v>3305</v>
      </c>
      <c r="D507" s="109" t="s">
        <v>3306</v>
      </c>
      <c r="E507" s="110" t="s">
        <v>3308</v>
      </c>
      <c r="F507" s="115">
        <v>0</v>
      </c>
      <c r="G507" s="14">
        <v>0</v>
      </c>
      <c r="H507" s="115">
        <v>26000</v>
      </c>
      <c r="I507" s="110" t="s">
        <v>1349</v>
      </c>
      <c r="J507" s="110" t="s">
        <v>3345</v>
      </c>
      <c r="K507" s="110" t="s">
        <v>3346</v>
      </c>
      <c r="L507" s="110" t="s">
        <v>3347</v>
      </c>
      <c r="M507" s="8"/>
      <c r="N507" s="8"/>
      <c r="O507" s="78"/>
    </row>
    <row r="508" spans="1:15" ht="45">
      <c r="A508" s="6">
        <v>110</v>
      </c>
      <c r="B508" s="8"/>
      <c r="C508" s="110" t="s">
        <v>3358</v>
      </c>
      <c r="D508" s="109" t="s">
        <v>3359</v>
      </c>
      <c r="E508" s="110" t="s">
        <v>3360</v>
      </c>
      <c r="F508" s="115">
        <v>0</v>
      </c>
      <c r="G508" s="14">
        <v>0</v>
      </c>
      <c r="H508" s="115">
        <v>50000</v>
      </c>
      <c r="I508" s="110" t="s">
        <v>404</v>
      </c>
      <c r="J508" s="110" t="s">
        <v>3371</v>
      </c>
      <c r="K508" s="110" t="s">
        <v>3372</v>
      </c>
      <c r="L508" s="110" t="s">
        <v>3373</v>
      </c>
      <c r="M508" s="8"/>
      <c r="N508" s="8"/>
      <c r="O508" s="78"/>
    </row>
    <row r="509" spans="1:15" ht="75">
      <c r="A509" s="6">
        <v>111</v>
      </c>
      <c r="B509" s="8"/>
      <c r="C509" s="108" t="s">
        <v>3361</v>
      </c>
      <c r="D509" s="109" t="s">
        <v>3362</v>
      </c>
      <c r="E509" s="110" t="s">
        <v>3363</v>
      </c>
      <c r="F509" s="115">
        <v>0</v>
      </c>
      <c r="G509" s="14">
        <v>0</v>
      </c>
      <c r="H509" s="115">
        <v>770</v>
      </c>
      <c r="I509" s="110" t="s">
        <v>1349</v>
      </c>
      <c r="J509" s="110" t="s">
        <v>3374</v>
      </c>
      <c r="K509" s="110" t="s">
        <v>3375</v>
      </c>
      <c r="L509" s="110" t="s">
        <v>3376</v>
      </c>
      <c r="M509" s="8"/>
      <c r="N509" s="8"/>
      <c r="O509" s="78"/>
    </row>
    <row r="510" spans="1:15" ht="45">
      <c r="A510" s="6">
        <v>112</v>
      </c>
      <c r="B510" s="8"/>
      <c r="C510" s="108" t="s">
        <v>3364</v>
      </c>
      <c r="D510" s="109" t="s">
        <v>3365</v>
      </c>
      <c r="E510" s="110" t="s">
        <v>3366</v>
      </c>
      <c r="F510" s="115">
        <v>0</v>
      </c>
      <c r="G510" s="14">
        <v>0</v>
      </c>
      <c r="H510" s="115">
        <v>9600</v>
      </c>
      <c r="I510" s="110" t="s">
        <v>404</v>
      </c>
      <c r="J510" s="110" t="s">
        <v>3377</v>
      </c>
      <c r="K510" s="110" t="s">
        <v>3378</v>
      </c>
      <c r="L510" s="110" t="s">
        <v>3379</v>
      </c>
      <c r="M510" s="8"/>
      <c r="N510" s="8"/>
      <c r="O510" s="78"/>
    </row>
    <row r="511" spans="1:15" ht="45">
      <c r="A511" s="6">
        <v>113</v>
      </c>
      <c r="B511" s="8"/>
      <c r="C511" s="108" t="s">
        <v>3367</v>
      </c>
      <c r="D511" s="109" t="s">
        <v>3368</v>
      </c>
      <c r="E511" s="110" t="s">
        <v>3369</v>
      </c>
      <c r="F511" s="115">
        <v>0</v>
      </c>
      <c r="G511" s="14">
        <v>0</v>
      </c>
      <c r="H511" s="115">
        <v>6000</v>
      </c>
      <c r="I511" s="110" t="s">
        <v>404</v>
      </c>
      <c r="J511" s="110" t="s">
        <v>3380</v>
      </c>
      <c r="K511" s="110" t="s">
        <v>3381</v>
      </c>
      <c r="L511" s="110" t="s">
        <v>3382</v>
      </c>
      <c r="M511" s="8"/>
      <c r="N511" s="8"/>
      <c r="O511" s="78"/>
    </row>
    <row r="512" spans="1:15" ht="45">
      <c r="A512" s="6">
        <v>114</v>
      </c>
      <c r="B512" s="8"/>
      <c r="C512" s="108" t="s">
        <v>3367</v>
      </c>
      <c r="D512" s="109" t="s">
        <v>3368</v>
      </c>
      <c r="E512" s="110" t="s">
        <v>3370</v>
      </c>
      <c r="F512" s="115">
        <v>0</v>
      </c>
      <c r="G512" s="14">
        <v>0</v>
      </c>
      <c r="H512" s="115">
        <v>51000</v>
      </c>
      <c r="I512" s="110" t="s">
        <v>404</v>
      </c>
      <c r="J512" s="110" t="s">
        <v>3383</v>
      </c>
      <c r="K512" s="110" t="s">
        <v>3384</v>
      </c>
      <c r="L512" s="110" t="s">
        <v>3382</v>
      </c>
      <c r="M512" s="8"/>
      <c r="N512" s="8"/>
      <c r="O512" s="78"/>
    </row>
    <row r="513" spans="1:15" ht="27.75" customHeight="1">
      <c r="A513" s="83">
        <v>6</v>
      </c>
      <c r="B513" s="161" t="s">
        <v>21</v>
      </c>
      <c r="C513" s="161"/>
      <c r="D513" s="161"/>
      <c r="E513" s="161"/>
      <c r="F513" s="161"/>
      <c r="G513" s="161"/>
      <c r="H513" s="161"/>
      <c r="I513" s="161"/>
      <c r="J513" s="161"/>
      <c r="K513" s="161"/>
      <c r="L513" s="161"/>
      <c r="M513" s="161"/>
      <c r="N513" s="161"/>
      <c r="O513" s="78"/>
    </row>
    <row r="514" spans="1:15" ht="27.75" customHeight="1">
      <c r="A514" s="83"/>
      <c r="B514" s="155" t="s">
        <v>1717</v>
      </c>
      <c r="C514" s="155"/>
      <c r="D514" s="12"/>
      <c r="E514" s="83">
        <f>COUNTA(E515:E592)</f>
        <v>78</v>
      </c>
      <c r="F514" s="14">
        <f>+SUM(F515:F592)</f>
        <v>0</v>
      </c>
      <c r="G514" s="14">
        <f>+SUM(G515:G592)</f>
        <v>0</v>
      </c>
      <c r="H514" s="73">
        <f>+SUM(H515:H592)</f>
        <v>2853690</v>
      </c>
      <c r="I514" s="12"/>
      <c r="J514" s="12"/>
      <c r="K514" s="12"/>
      <c r="L514" s="12"/>
      <c r="M514" s="12"/>
      <c r="N514" s="12"/>
      <c r="O514" s="78"/>
    </row>
    <row r="515" spans="1:15" ht="36">
      <c r="A515" s="6">
        <v>1</v>
      </c>
      <c r="B515" s="8"/>
      <c r="C515" s="133" t="s">
        <v>27</v>
      </c>
      <c r="D515" s="133" t="s">
        <v>28</v>
      </c>
      <c r="E515" s="134" t="s">
        <v>2990</v>
      </c>
      <c r="F515" s="14">
        <v>0</v>
      </c>
      <c r="G515" s="14">
        <v>0</v>
      </c>
      <c r="H515" s="139">
        <v>7847</v>
      </c>
      <c r="I515" s="134" t="s">
        <v>107</v>
      </c>
      <c r="J515" s="134" t="s">
        <v>157</v>
      </c>
      <c r="K515" s="140" t="s">
        <v>158</v>
      </c>
      <c r="L515" s="134" t="s">
        <v>159</v>
      </c>
      <c r="M515" s="8"/>
      <c r="N515" s="8"/>
      <c r="O515" s="78"/>
    </row>
    <row r="516" spans="1:15" ht="36">
      <c r="A516" s="6">
        <v>2</v>
      </c>
      <c r="B516" s="8"/>
      <c r="C516" s="133" t="s">
        <v>29</v>
      </c>
      <c r="D516" s="133" t="s">
        <v>30</v>
      </c>
      <c r="E516" s="134" t="s">
        <v>108</v>
      </c>
      <c r="F516" s="14">
        <v>0</v>
      </c>
      <c r="G516" s="14">
        <v>0</v>
      </c>
      <c r="H516" s="139">
        <v>300</v>
      </c>
      <c r="I516" s="134" t="s">
        <v>107</v>
      </c>
      <c r="J516" s="134" t="s">
        <v>160</v>
      </c>
      <c r="K516" s="134" t="s">
        <v>161</v>
      </c>
      <c r="L516" s="134" t="s">
        <v>162</v>
      </c>
      <c r="M516" s="8"/>
      <c r="N516" s="8"/>
      <c r="O516" s="78"/>
    </row>
    <row r="517" spans="1:15" ht="36">
      <c r="A517" s="6">
        <v>3</v>
      </c>
      <c r="B517" s="8"/>
      <c r="C517" s="133" t="s">
        <v>31</v>
      </c>
      <c r="D517" s="133" t="s">
        <v>32</v>
      </c>
      <c r="E517" s="134" t="s">
        <v>109</v>
      </c>
      <c r="F517" s="14">
        <v>0</v>
      </c>
      <c r="G517" s="14">
        <v>0</v>
      </c>
      <c r="H517" s="139">
        <v>5200</v>
      </c>
      <c r="I517" s="134" t="s">
        <v>107</v>
      </c>
      <c r="J517" s="134" t="s">
        <v>163</v>
      </c>
      <c r="K517" s="134" t="s">
        <v>164</v>
      </c>
      <c r="L517" s="134" t="s">
        <v>165</v>
      </c>
      <c r="M517" s="8"/>
      <c r="N517" s="8"/>
      <c r="O517" s="78"/>
    </row>
    <row r="518" spans="1:15" ht="36">
      <c r="A518" s="6">
        <v>4</v>
      </c>
      <c r="B518" s="8"/>
      <c r="C518" s="133" t="s">
        <v>33</v>
      </c>
      <c r="D518" s="133" t="s">
        <v>34</v>
      </c>
      <c r="E518" s="134" t="s">
        <v>110</v>
      </c>
      <c r="F518" s="14">
        <v>0</v>
      </c>
      <c r="G518" s="14">
        <v>0</v>
      </c>
      <c r="H518" s="139">
        <v>400</v>
      </c>
      <c r="I518" s="134" t="s">
        <v>107</v>
      </c>
      <c r="J518" s="134" t="s">
        <v>166</v>
      </c>
      <c r="K518" s="134" t="s">
        <v>167</v>
      </c>
      <c r="L518" s="134" t="s">
        <v>168</v>
      </c>
      <c r="M518" s="8"/>
      <c r="N518" s="8"/>
      <c r="O518" s="78"/>
    </row>
    <row r="519" spans="1:15" ht="36">
      <c r="A519" s="6">
        <v>5</v>
      </c>
      <c r="B519" s="8"/>
      <c r="C519" s="133" t="s">
        <v>35</v>
      </c>
      <c r="D519" s="133" t="s">
        <v>36</v>
      </c>
      <c r="E519" s="135" t="s">
        <v>112</v>
      </c>
      <c r="F519" s="14">
        <v>0</v>
      </c>
      <c r="G519" s="14">
        <v>0</v>
      </c>
      <c r="H519" s="139">
        <v>1950</v>
      </c>
      <c r="I519" s="134" t="s">
        <v>107</v>
      </c>
      <c r="J519" s="134" t="s">
        <v>169</v>
      </c>
      <c r="K519" s="134" t="s">
        <v>170</v>
      </c>
      <c r="L519" s="134" t="s">
        <v>171</v>
      </c>
      <c r="M519" s="8"/>
      <c r="N519" s="8"/>
      <c r="O519" s="78"/>
    </row>
    <row r="520" spans="1:15" ht="36">
      <c r="A520" s="6">
        <v>6</v>
      </c>
      <c r="B520" s="8"/>
      <c r="C520" s="136" t="s">
        <v>37</v>
      </c>
      <c r="D520" s="133" t="s">
        <v>36</v>
      </c>
      <c r="E520" s="135" t="s">
        <v>113</v>
      </c>
      <c r="F520" s="14">
        <v>0</v>
      </c>
      <c r="G520" s="14">
        <v>0</v>
      </c>
      <c r="H520" s="139">
        <v>6887</v>
      </c>
      <c r="I520" s="134" t="s">
        <v>107</v>
      </c>
      <c r="J520" s="134" t="s">
        <v>172</v>
      </c>
      <c r="K520" s="134" t="s">
        <v>173</v>
      </c>
      <c r="L520" s="134" t="s">
        <v>174</v>
      </c>
      <c r="M520" s="8"/>
      <c r="N520" s="8"/>
      <c r="O520" s="78"/>
    </row>
    <row r="521" spans="1:15" ht="36">
      <c r="A521" s="6">
        <v>7</v>
      </c>
      <c r="B521" s="8"/>
      <c r="C521" s="136" t="s">
        <v>38</v>
      </c>
      <c r="D521" s="133" t="s">
        <v>39</v>
      </c>
      <c r="E521" s="135" t="s">
        <v>114</v>
      </c>
      <c r="F521" s="14">
        <v>0</v>
      </c>
      <c r="G521" s="14">
        <v>0</v>
      </c>
      <c r="H521" s="139">
        <v>3435</v>
      </c>
      <c r="I521" s="134" t="s">
        <v>107</v>
      </c>
      <c r="J521" s="134" t="s">
        <v>175</v>
      </c>
      <c r="K521" s="134" t="s">
        <v>176</v>
      </c>
      <c r="L521" s="134" t="s">
        <v>177</v>
      </c>
      <c r="M521" s="8"/>
      <c r="N521" s="8"/>
      <c r="O521" s="78"/>
    </row>
    <row r="522" spans="1:15" ht="36">
      <c r="A522" s="6">
        <v>8</v>
      </c>
      <c r="B522" s="8"/>
      <c r="C522" s="133" t="s">
        <v>40</v>
      </c>
      <c r="D522" s="133" t="s">
        <v>41</v>
      </c>
      <c r="E522" s="134" t="s">
        <v>115</v>
      </c>
      <c r="F522" s="14">
        <v>0</v>
      </c>
      <c r="G522" s="14">
        <v>0</v>
      </c>
      <c r="H522" s="139">
        <v>3805</v>
      </c>
      <c r="I522" s="134" t="s">
        <v>107</v>
      </c>
      <c r="J522" s="134" t="s">
        <v>178</v>
      </c>
      <c r="K522" s="134" t="s">
        <v>179</v>
      </c>
      <c r="L522" s="134" t="s">
        <v>180</v>
      </c>
      <c r="M522" s="8"/>
      <c r="N522" s="8"/>
      <c r="O522" s="78"/>
    </row>
    <row r="523" spans="1:15" ht="36">
      <c r="A523" s="6">
        <v>9</v>
      </c>
      <c r="B523" s="8"/>
      <c r="C523" s="133" t="s">
        <v>42</v>
      </c>
      <c r="D523" s="133" t="s">
        <v>41</v>
      </c>
      <c r="E523" s="134" t="s">
        <v>116</v>
      </c>
      <c r="F523" s="14">
        <v>0</v>
      </c>
      <c r="G523" s="14">
        <v>0</v>
      </c>
      <c r="H523" s="139">
        <v>10250</v>
      </c>
      <c r="I523" s="134" t="s">
        <v>107</v>
      </c>
      <c r="J523" s="134" t="s">
        <v>181</v>
      </c>
      <c r="K523" s="134" t="s">
        <v>182</v>
      </c>
      <c r="L523" s="134" t="s">
        <v>183</v>
      </c>
      <c r="M523" s="8"/>
      <c r="N523" s="8"/>
      <c r="O523" s="78"/>
    </row>
    <row r="524" spans="1:15" ht="36">
      <c r="A524" s="6">
        <v>10</v>
      </c>
      <c r="B524" s="8"/>
      <c r="C524" s="136" t="s">
        <v>43</v>
      </c>
      <c r="D524" s="136" t="s">
        <v>44</v>
      </c>
      <c r="E524" s="135" t="s">
        <v>117</v>
      </c>
      <c r="F524" s="14">
        <v>0</v>
      </c>
      <c r="G524" s="14">
        <v>0</v>
      </c>
      <c r="H524" s="139">
        <v>2162</v>
      </c>
      <c r="I524" s="134" t="s">
        <v>107</v>
      </c>
      <c r="J524" s="134" t="s">
        <v>184</v>
      </c>
      <c r="K524" s="134" t="s">
        <v>185</v>
      </c>
      <c r="L524" s="134" t="s">
        <v>186</v>
      </c>
      <c r="M524" s="8"/>
      <c r="N524" s="8"/>
      <c r="O524" s="78"/>
    </row>
    <row r="525" spans="1:15" ht="48" customHeight="1">
      <c r="A525" s="6">
        <v>11</v>
      </c>
      <c r="B525" s="8"/>
      <c r="C525" s="133" t="s">
        <v>45</v>
      </c>
      <c r="D525" s="133" t="s">
        <v>39</v>
      </c>
      <c r="E525" s="134" t="s">
        <v>118</v>
      </c>
      <c r="F525" s="14">
        <v>0</v>
      </c>
      <c r="G525" s="14">
        <v>0</v>
      </c>
      <c r="H525" s="139">
        <v>5200</v>
      </c>
      <c r="I525" s="134" t="s">
        <v>107</v>
      </c>
      <c r="J525" s="134" t="s">
        <v>187</v>
      </c>
      <c r="K525" s="134" t="s">
        <v>188</v>
      </c>
      <c r="L525" s="134" t="s">
        <v>189</v>
      </c>
      <c r="M525" s="8"/>
      <c r="N525" s="8"/>
      <c r="O525" s="78"/>
    </row>
    <row r="526" spans="1:15" ht="36">
      <c r="A526" s="6">
        <v>12</v>
      </c>
      <c r="B526" s="8"/>
      <c r="C526" s="133" t="s">
        <v>46</v>
      </c>
      <c r="D526" s="133" t="s">
        <v>41</v>
      </c>
      <c r="E526" s="134" t="s">
        <v>119</v>
      </c>
      <c r="F526" s="14">
        <v>0</v>
      </c>
      <c r="G526" s="14">
        <v>0</v>
      </c>
      <c r="H526" s="139">
        <v>4100</v>
      </c>
      <c r="I526" s="134" t="s">
        <v>107</v>
      </c>
      <c r="J526" s="134" t="s">
        <v>190</v>
      </c>
      <c r="K526" s="134" t="s">
        <v>191</v>
      </c>
      <c r="L526" s="134" t="s">
        <v>180</v>
      </c>
      <c r="M526" s="8"/>
      <c r="N526" s="8"/>
      <c r="O526" s="78"/>
    </row>
    <row r="527" spans="1:15" ht="36">
      <c r="A527" s="6">
        <v>13</v>
      </c>
      <c r="B527" s="8"/>
      <c r="C527" s="133" t="s">
        <v>47</v>
      </c>
      <c r="D527" s="133" t="s">
        <v>48</v>
      </c>
      <c r="E527" s="134" t="s">
        <v>120</v>
      </c>
      <c r="F527" s="14">
        <v>0</v>
      </c>
      <c r="G527" s="14">
        <v>0</v>
      </c>
      <c r="H527" s="139">
        <v>3050</v>
      </c>
      <c r="I527" s="134" t="s">
        <v>107</v>
      </c>
      <c r="J527" s="134" t="s">
        <v>192</v>
      </c>
      <c r="K527" s="134" t="s">
        <v>193</v>
      </c>
      <c r="L527" s="134" t="s">
        <v>180</v>
      </c>
      <c r="M527" s="8"/>
      <c r="N527" s="8"/>
      <c r="O527" s="78"/>
    </row>
    <row r="528" spans="1:15" ht="48" customHeight="1">
      <c r="A528" s="6">
        <v>14</v>
      </c>
      <c r="B528" s="8"/>
      <c r="C528" s="133" t="s">
        <v>49</v>
      </c>
      <c r="D528" s="133" t="s">
        <v>50</v>
      </c>
      <c r="E528" s="134" t="s">
        <v>2991</v>
      </c>
      <c r="F528" s="14">
        <v>0</v>
      </c>
      <c r="G528" s="14">
        <v>0</v>
      </c>
      <c r="H528" s="139">
        <v>5637</v>
      </c>
      <c r="I528" s="134" t="s">
        <v>107</v>
      </c>
      <c r="J528" s="134" t="s">
        <v>194</v>
      </c>
      <c r="K528" s="134" t="s">
        <v>195</v>
      </c>
      <c r="L528" s="134" t="s">
        <v>196</v>
      </c>
      <c r="M528" s="8"/>
      <c r="N528" s="8"/>
      <c r="O528" s="78"/>
    </row>
    <row r="529" spans="1:15" ht="36">
      <c r="A529" s="6">
        <v>15</v>
      </c>
      <c r="B529" s="8"/>
      <c r="C529" s="136" t="s">
        <v>51</v>
      </c>
      <c r="D529" s="133" t="s">
        <v>52</v>
      </c>
      <c r="E529" s="134" t="s">
        <v>2992</v>
      </c>
      <c r="F529" s="14">
        <v>0</v>
      </c>
      <c r="G529" s="14">
        <v>0</v>
      </c>
      <c r="H529" s="139">
        <v>18141</v>
      </c>
      <c r="I529" s="134" t="s">
        <v>107</v>
      </c>
      <c r="J529" s="134" t="s">
        <v>197</v>
      </c>
      <c r="K529" s="134" t="s">
        <v>198</v>
      </c>
      <c r="L529" s="134" t="s">
        <v>199</v>
      </c>
      <c r="M529" s="8"/>
      <c r="N529" s="8"/>
      <c r="O529" s="78"/>
    </row>
    <row r="530" spans="1:15" ht="36">
      <c r="A530" s="6">
        <v>16</v>
      </c>
      <c r="B530" s="8"/>
      <c r="C530" s="133" t="s">
        <v>53</v>
      </c>
      <c r="D530" s="133" t="s">
        <v>54</v>
      </c>
      <c r="E530" s="134" t="s">
        <v>121</v>
      </c>
      <c r="F530" s="14">
        <v>0</v>
      </c>
      <c r="G530" s="14">
        <v>0</v>
      </c>
      <c r="H530" s="139">
        <v>2700</v>
      </c>
      <c r="I530" s="134" t="s">
        <v>107</v>
      </c>
      <c r="J530" s="134" t="s">
        <v>200</v>
      </c>
      <c r="K530" s="134" t="s">
        <v>201</v>
      </c>
      <c r="L530" s="134" t="s">
        <v>202</v>
      </c>
      <c r="M530" s="8"/>
      <c r="N530" s="8"/>
      <c r="O530" s="78"/>
    </row>
    <row r="531" spans="1:15" ht="36">
      <c r="A531" s="6">
        <v>17</v>
      </c>
      <c r="B531" s="8"/>
      <c r="C531" s="133" t="s">
        <v>55</v>
      </c>
      <c r="D531" s="133" t="s">
        <v>56</v>
      </c>
      <c r="E531" s="135" t="s">
        <v>122</v>
      </c>
      <c r="F531" s="14">
        <v>0</v>
      </c>
      <c r="G531" s="14">
        <v>0</v>
      </c>
      <c r="H531" s="139">
        <v>425</v>
      </c>
      <c r="I531" s="134" t="s">
        <v>107</v>
      </c>
      <c r="J531" s="134" t="s">
        <v>203</v>
      </c>
      <c r="K531" s="134" t="s">
        <v>204</v>
      </c>
      <c r="L531" s="134" t="s">
        <v>205</v>
      </c>
      <c r="M531" s="8"/>
      <c r="N531" s="8"/>
      <c r="O531" s="78"/>
    </row>
    <row r="532" spans="1:15" ht="36">
      <c r="A532" s="6">
        <v>18</v>
      </c>
      <c r="B532" s="8"/>
      <c r="C532" s="133" t="s">
        <v>57</v>
      </c>
      <c r="D532" s="133" t="s">
        <v>58</v>
      </c>
      <c r="E532" s="134" t="s">
        <v>123</v>
      </c>
      <c r="F532" s="14">
        <v>0</v>
      </c>
      <c r="G532" s="14">
        <v>0</v>
      </c>
      <c r="H532" s="139">
        <v>2781</v>
      </c>
      <c r="I532" s="134" t="s">
        <v>107</v>
      </c>
      <c r="J532" s="134" t="s">
        <v>206</v>
      </c>
      <c r="K532" s="134" t="s">
        <v>207</v>
      </c>
      <c r="L532" s="134" t="s">
        <v>208</v>
      </c>
      <c r="M532" s="8"/>
      <c r="N532" s="8"/>
      <c r="O532" s="78"/>
    </row>
    <row r="533" spans="1:15" ht="36">
      <c r="A533" s="6">
        <v>19</v>
      </c>
      <c r="B533" s="8"/>
      <c r="C533" s="133" t="s">
        <v>59</v>
      </c>
      <c r="D533" s="133" t="s">
        <v>36</v>
      </c>
      <c r="E533" s="134" t="s">
        <v>124</v>
      </c>
      <c r="F533" s="14">
        <v>0</v>
      </c>
      <c r="G533" s="14">
        <v>0</v>
      </c>
      <c r="H533" s="139">
        <v>1200</v>
      </c>
      <c r="I533" s="134" t="s">
        <v>107</v>
      </c>
      <c r="J533" s="134" t="s">
        <v>209</v>
      </c>
      <c r="K533" s="134" t="s">
        <v>210</v>
      </c>
      <c r="L533" s="134" t="s">
        <v>211</v>
      </c>
      <c r="M533" s="8"/>
      <c r="N533" s="8"/>
      <c r="O533" s="78"/>
    </row>
    <row r="534" spans="1:15" ht="36">
      <c r="A534" s="6">
        <v>20</v>
      </c>
      <c r="B534" s="8"/>
      <c r="C534" s="133" t="s">
        <v>60</v>
      </c>
      <c r="D534" s="133" t="s">
        <v>1809</v>
      </c>
      <c r="E534" s="135" t="s">
        <v>125</v>
      </c>
      <c r="F534" s="14">
        <v>0</v>
      </c>
      <c r="G534" s="14">
        <v>0</v>
      </c>
      <c r="H534" s="139">
        <v>360</v>
      </c>
      <c r="I534" s="134" t="s">
        <v>107</v>
      </c>
      <c r="J534" s="134" t="s">
        <v>212</v>
      </c>
      <c r="K534" s="134" t="s">
        <v>213</v>
      </c>
      <c r="L534" s="134" t="s">
        <v>214</v>
      </c>
      <c r="M534" s="8"/>
      <c r="N534" s="8"/>
      <c r="O534" s="78"/>
    </row>
    <row r="535" spans="1:15" ht="36">
      <c r="A535" s="6">
        <v>21</v>
      </c>
      <c r="B535" s="8"/>
      <c r="C535" s="133" t="s">
        <v>60</v>
      </c>
      <c r="D535" s="133" t="s">
        <v>1809</v>
      </c>
      <c r="E535" s="135" t="s">
        <v>126</v>
      </c>
      <c r="F535" s="14">
        <v>0</v>
      </c>
      <c r="G535" s="14">
        <v>0</v>
      </c>
      <c r="H535" s="139">
        <v>742</v>
      </c>
      <c r="I535" s="134" t="s">
        <v>107</v>
      </c>
      <c r="J535" s="134" t="s">
        <v>215</v>
      </c>
      <c r="K535" s="134" t="s">
        <v>216</v>
      </c>
      <c r="L535" s="134" t="s">
        <v>217</v>
      </c>
      <c r="M535" s="8"/>
      <c r="N535" s="8"/>
      <c r="O535" s="78"/>
    </row>
    <row r="536" spans="1:15" ht="36">
      <c r="A536" s="6">
        <v>22</v>
      </c>
      <c r="B536" s="8"/>
      <c r="C536" s="133" t="s">
        <v>60</v>
      </c>
      <c r="D536" s="133" t="s">
        <v>1809</v>
      </c>
      <c r="E536" s="135" t="s">
        <v>127</v>
      </c>
      <c r="F536" s="14">
        <v>0</v>
      </c>
      <c r="G536" s="14">
        <v>0</v>
      </c>
      <c r="H536" s="139">
        <v>630</v>
      </c>
      <c r="I536" s="134" t="s">
        <v>107</v>
      </c>
      <c r="J536" s="134" t="s">
        <v>218</v>
      </c>
      <c r="K536" s="134" t="s">
        <v>219</v>
      </c>
      <c r="L536" s="134" t="s">
        <v>220</v>
      </c>
      <c r="M536" s="8"/>
      <c r="N536" s="8"/>
      <c r="O536" s="78"/>
    </row>
    <row r="537" spans="1:15" ht="36">
      <c r="A537" s="6">
        <v>23</v>
      </c>
      <c r="B537" s="8"/>
      <c r="C537" s="133" t="s">
        <v>60</v>
      </c>
      <c r="D537" s="133" t="s">
        <v>1809</v>
      </c>
      <c r="E537" s="135" t="s">
        <v>128</v>
      </c>
      <c r="F537" s="14">
        <v>0</v>
      </c>
      <c r="G537" s="14">
        <v>0</v>
      </c>
      <c r="H537" s="139">
        <v>1812</v>
      </c>
      <c r="I537" s="134" t="s">
        <v>107</v>
      </c>
      <c r="J537" s="134" t="s">
        <v>221</v>
      </c>
      <c r="K537" s="134" t="s">
        <v>222</v>
      </c>
      <c r="L537" s="134" t="s">
        <v>223</v>
      </c>
      <c r="M537" s="8"/>
      <c r="N537" s="8"/>
      <c r="O537" s="78"/>
    </row>
    <row r="538" spans="1:15" ht="36">
      <c r="A538" s="6">
        <v>24</v>
      </c>
      <c r="B538" s="8"/>
      <c r="C538" s="133" t="s">
        <v>60</v>
      </c>
      <c r="D538" s="133" t="s">
        <v>1809</v>
      </c>
      <c r="E538" s="135" t="s">
        <v>129</v>
      </c>
      <c r="F538" s="14">
        <v>0</v>
      </c>
      <c r="G538" s="14">
        <v>0</v>
      </c>
      <c r="H538" s="139">
        <v>500</v>
      </c>
      <c r="I538" s="134" t="s">
        <v>107</v>
      </c>
      <c r="J538" s="134" t="s">
        <v>224</v>
      </c>
      <c r="K538" s="134" t="s">
        <v>225</v>
      </c>
      <c r="L538" s="134" t="s">
        <v>226</v>
      </c>
      <c r="M538" s="8"/>
      <c r="N538" s="8"/>
      <c r="O538" s="78"/>
    </row>
    <row r="539" spans="1:15" ht="36">
      <c r="A539" s="6">
        <v>25</v>
      </c>
      <c r="B539" s="8"/>
      <c r="C539" s="133" t="s">
        <v>60</v>
      </c>
      <c r="D539" s="133" t="s">
        <v>1809</v>
      </c>
      <c r="E539" s="135" t="s">
        <v>130</v>
      </c>
      <c r="F539" s="14">
        <v>0</v>
      </c>
      <c r="G539" s="14">
        <v>0</v>
      </c>
      <c r="H539" s="139">
        <v>1094</v>
      </c>
      <c r="I539" s="134" t="s">
        <v>107</v>
      </c>
      <c r="J539" s="134" t="s">
        <v>227</v>
      </c>
      <c r="K539" s="134" t="s">
        <v>228</v>
      </c>
      <c r="L539" s="134" t="s">
        <v>229</v>
      </c>
      <c r="M539" s="8"/>
      <c r="N539" s="8"/>
      <c r="O539" s="78"/>
    </row>
    <row r="540" spans="1:15" ht="36">
      <c r="A540" s="6">
        <v>26</v>
      </c>
      <c r="B540" s="8"/>
      <c r="C540" s="136" t="s">
        <v>61</v>
      </c>
      <c r="D540" s="133" t="s">
        <v>1809</v>
      </c>
      <c r="E540" s="135" t="s">
        <v>131</v>
      </c>
      <c r="F540" s="14">
        <v>0</v>
      </c>
      <c r="G540" s="14">
        <v>0</v>
      </c>
      <c r="H540" s="139">
        <v>459</v>
      </c>
      <c r="I540" s="134" t="s">
        <v>107</v>
      </c>
      <c r="J540" s="134" t="s">
        <v>230</v>
      </c>
      <c r="K540" s="134" t="s">
        <v>231</v>
      </c>
      <c r="L540" s="134" t="s">
        <v>232</v>
      </c>
      <c r="M540" s="8"/>
      <c r="N540" s="8"/>
      <c r="O540" s="78"/>
    </row>
    <row r="541" spans="1:15" ht="36">
      <c r="A541" s="6">
        <v>27</v>
      </c>
      <c r="B541" s="8"/>
      <c r="C541" s="136" t="s">
        <v>61</v>
      </c>
      <c r="D541" s="133" t="s">
        <v>1809</v>
      </c>
      <c r="E541" s="135" t="s">
        <v>132</v>
      </c>
      <c r="F541" s="14">
        <v>0</v>
      </c>
      <c r="G541" s="14">
        <v>0</v>
      </c>
      <c r="H541" s="139">
        <v>1020</v>
      </c>
      <c r="I541" s="134" t="s">
        <v>107</v>
      </c>
      <c r="J541" s="134" t="s">
        <v>233</v>
      </c>
      <c r="K541" s="134" t="s">
        <v>234</v>
      </c>
      <c r="L541" s="134" t="s">
        <v>235</v>
      </c>
      <c r="M541" s="8"/>
      <c r="N541" s="8"/>
      <c r="O541" s="78"/>
    </row>
    <row r="542" spans="1:15" ht="36">
      <c r="A542" s="6">
        <v>28</v>
      </c>
      <c r="B542" s="8"/>
      <c r="C542" s="133" t="s">
        <v>62</v>
      </c>
      <c r="D542" s="133" t="s">
        <v>1809</v>
      </c>
      <c r="E542" s="135" t="s">
        <v>133</v>
      </c>
      <c r="F542" s="14">
        <v>0</v>
      </c>
      <c r="G542" s="14">
        <v>0</v>
      </c>
      <c r="H542" s="139">
        <v>5000</v>
      </c>
      <c r="I542" s="134" t="s">
        <v>107</v>
      </c>
      <c r="J542" s="134" t="s">
        <v>236</v>
      </c>
      <c r="K542" s="134" t="s">
        <v>237</v>
      </c>
      <c r="L542" s="134" t="s">
        <v>238</v>
      </c>
      <c r="M542" s="8"/>
      <c r="N542" s="8"/>
      <c r="O542" s="78"/>
    </row>
    <row r="543" spans="1:15" ht="36">
      <c r="A543" s="6">
        <v>29</v>
      </c>
      <c r="B543" s="8"/>
      <c r="C543" s="133" t="s">
        <v>63</v>
      </c>
      <c r="D543" s="133" t="s">
        <v>64</v>
      </c>
      <c r="E543" s="134" t="s">
        <v>2993</v>
      </c>
      <c r="F543" s="14">
        <v>0</v>
      </c>
      <c r="G543" s="14">
        <v>0</v>
      </c>
      <c r="H543" s="139">
        <v>10778</v>
      </c>
      <c r="I543" s="134" t="s">
        <v>107</v>
      </c>
      <c r="J543" s="134" t="s">
        <v>239</v>
      </c>
      <c r="K543" s="134" t="s">
        <v>240</v>
      </c>
      <c r="L543" s="134" t="s">
        <v>241</v>
      </c>
      <c r="M543" s="8"/>
      <c r="N543" s="8"/>
      <c r="O543" s="78"/>
    </row>
    <row r="544" spans="1:15" ht="36">
      <c r="A544" s="6">
        <v>30</v>
      </c>
      <c r="B544" s="8"/>
      <c r="C544" s="133" t="s">
        <v>65</v>
      </c>
      <c r="D544" s="133" t="s">
        <v>66</v>
      </c>
      <c r="E544" s="134" t="s">
        <v>134</v>
      </c>
      <c r="F544" s="14">
        <v>0</v>
      </c>
      <c r="G544" s="14">
        <v>0</v>
      </c>
      <c r="H544" s="139">
        <v>10000</v>
      </c>
      <c r="I544" s="134" t="s">
        <v>107</v>
      </c>
      <c r="J544" s="134" t="s">
        <v>242</v>
      </c>
      <c r="K544" s="134" t="s">
        <v>243</v>
      </c>
      <c r="L544" s="134" t="s">
        <v>244</v>
      </c>
      <c r="M544" s="8"/>
      <c r="N544" s="8"/>
      <c r="O544" s="78"/>
    </row>
    <row r="545" spans="1:15" ht="36">
      <c r="A545" s="6">
        <v>31</v>
      </c>
      <c r="B545" s="8"/>
      <c r="C545" s="133" t="s">
        <v>67</v>
      </c>
      <c r="D545" s="133" t="s">
        <v>68</v>
      </c>
      <c r="E545" s="135" t="s">
        <v>106</v>
      </c>
      <c r="F545" s="14">
        <v>0</v>
      </c>
      <c r="G545" s="14">
        <v>0</v>
      </c>
      <c r="H545" s="141">
        <v>200</v>
      </c>
      <c r="I545" s="134" t="s">
        <v>1628</v>
      </c>
      <c r="J545" s="134" t="s">
        <v>245</v>
      </c>
      <c r="K545" s="134" t="s">
        <v>246</v>
      </c>
      <c r="L545" s="134" t="s">
        <v>247</v>
      </c>
      <c r="M545" s="8"/>
      <c r="N545" s="8"/>
      <c r="O545" s="78"/>
    </row>
    <row r="546" spans="1:15" ht="36">
      <c r="A546" s="6">
        <v>32</v>
      </c>
      <c r="B546" s="8"/>
      <c r="C546" s="133" t="s">
        <v>69</v>
      </c>
      <c r="D546" s="133" t="s">
        <v>68</v>
      </c>
      <c r="E546" s="135" t="s">
        <v>135</v>
      </c>
      <c r="F546" s="14">
        <v>0</v>
      </c>
      <c r="G546" s="14">
        <v>0</v>
      </c>
      <c r="H546" s="139">
        <v>500</v>
      </c>
      <c r="I546" s="134" t="s">
        <v>1628</v>
      </c>
      <c r="J546" s="134" t="s">
        <v>248</v>
      </c>
      <c r="K546" s="134" t="s">
        <v>249</v>
      </c>
      <c r="L546" s="134" t="s">
        <v>250</v>
      </c>
      <c r="M546" s="8"/>
      <c r="N546" s="8"/>
      <c r="O546" s="78"/>
    </row>
    <row r="547" spans="1:15" ht="36">
      <c r="A547" s="6">
        <v>33</v>
      </c>
      <c r="B547" s="8"/>
      <c r="C547" s="133" t="s">
        <v>70</v>
      </c>
      <c r="D547" s="133" t="s">
        <v>1809</v>
      </c>
      <c r="E547" s="135" t="s">
        <v>136</v>
      </c>
      <c r="F547" s="14">
        <v>0</v>
      </c>
      <c r="G547" s="14">
        <v>0</v>
      </c>
      <c r="H547" s="139">
        <v>712</v>
      </c>
      <c r="I547" s="134" t="s">
        <v>107</v>
      </c>
      <c r="J547" s="134" t="s">
        <v>251</v>
      </c>
      <c r="K547" s="134" t="s">
        <v>252</v>
      </c>
      <c r="L547" s="134" t="s">
        <v>253</v>
      </c>
      <c r="M547" s="8"/>
      <c r="N547" s="8"/>
      <c r="O547" s="78"/>
    </row>
    <row r="548" spans="1:15" ht="36">
      <c r="A548" s="6">
        <v>34</v>
      </c>
      <c r="B548" s="8"/>
      <c r="C548" s="133" t="s">
        <v>71</v>
      </c>
      <c r="D548" s="133" t="s">
        <v>1809</v>
      </c>
      <c r="E548" s="134" t="s">
        <v>137</v>
      </c>
      <c r="F548" s="14">
        <v>0</v>
      </c>
      <c r="G548" s="14">
        <v>0</v>
      </c>
      <c r="H548" s="139">
        <v>25575</v>
      </c>
      <c r="I548" s="134" t="s">
        <v>1628</v>
      </c>
      <c r="J548" s="134" t="s">
        <v>254</v>
      </c>
      <c r="K548" s="134" t="s">
        <v>255</v>
      </c>
      <c r="L548" s="134" t="s">
        <v>256</v>
      </c>
      <c r="M548" s="8"/>
      <c r="N548" s="8"/>
      <c r="O548" s="78"/>
    </row>
    <row r="549" spans="1:15" ht="36">
      <c r="A549" s="6">
        <v>35</v>
      </c>
      <c r="B549" s="8"/>
      <c r="C549" s="136" t="s">
        <v>72</v>
      </c>
      <c r="D549" s="133" t="s">
        <v>73</v>
      </c>
      <c r="E549" s="135" t="s">
        <v>138</v>
      </c>
      <c r="F549" s="14">
        <v>0</v>
      </c>
      <c r="G549" s="14">
        <v>0</v>
      </c>
      <c r="H549" s="139">
        <v>9926</v>
      </c>
      <c r="I549" s="134" t="s">
        <v>107</v>
      </c>
      <c r="J549" s="134" t="s">
        <v>257</v>
      </c>
      <c r="K549" s="134" t="s">
        <v>258</v>
      </c>
      <c r="L549" s="134" t="s">
        <v>259</v>
      </c>
      <c r="M549" s="8"/>
      <c r="N549" s="8"/>
      <c r="O549" s="78"/>
    </row>
    <row r="550" spans="1:15" ht="36">
      <c r="A550" s="6">
        <v>36</v>
      </c>
      <c r="B550" s="8"/>
      <c r="C550" s="133" t="s">
        <v>74</v>
      </c>
      <c r="D550" s="133" t="s">
        <v>73</v>
      </c>
      <c r="E550" s="134" t="s">
        <v>2994</v>
      </c>
      <c r="F550" s="14">
        <v>0</v>
      </c>
      <c r="G550" s="14">
        <v>0</v>
      </c>
      <c r="H550" s="139">
        <v>1496</v>
      </c>
      <c r="I550" s="134" t="s">
        <v>107</v>
      </c>
      <c r="J550" s="134" t="s">
        <v>260</v>
      </c>
      <c r="K550" s="134" t="s">
        <v>261</v>
      </c>
      <c r="L550" s="134" t="s">
        <v>262</v>
      </c>
      <c r="M550" s="8"/>
      <c r="N550" s="8"/>
      <c r="O550" s="78"/>
    </row>
    <row r="551" spans="1:15" ht="36">
      <c r="A551" s="6">
        <v>37</v>
      </c>
      <c r="B551" s="8"/>
      <c r="C551" s="133" t="s">
        <v>74</v>
      </c>
      <c r="D551" s="133" t="s">
        <v>73</v>
      </c>
      <c r="E551" s="134" t="s">
        <v>2995</v>
      </c>
      <c r="F551" s="14">
        <v>0</v>
      </c>
      <c r="G551" s="14">
        <v>0</v>
      </c>
      <c r="H551" s="139">
        <v>2146</v>
      </c>
      <c r="I551" s="134" t="s">
        <v>107</v>
      </c>
      <c r="J551" s="134" t="s">
        <v>263</v>
      </c>
      <c r="K551" s="134" t="s">
        <v>264</v>
      </c>
      <c r="L551" s="134" t="s">
        <v>265</v>
      </c>
      <c r="M551" s="8"/>
      <c r="N551" s="8"/>
      <c r="O551" s="78"/>
    </row>
    <row r="552" spans="1:15" ht="36">
      <c r="A552" s="6">
        <v>38</v>
      </c>
      <c r="B552" s="8"/>
      <c r="C552" s="133" t="s">
        <v>75</v>
      </c>
      <c r="D552" s="133" t="s">
        <v>73</v>
      </c>
      <c r="E552" s="135" t="s">
        <v>139</v>
      </c>
      <c r="F552" s="14">
        <v>0</v>
      </c>
      <c r="G552" s="14">
        <v>0</v>
      </c>
      <c r="H552" s="139">
        <v>437</v>
      </c>
      <c r="I552" s="134" t="s">
        <v>107</v>
      </c>
      <c r="J552" s="134" t="s">
        <v>266</v>
      </c>
      <c r="K552" s="134" t="s">
        <v>267</v>
      </c>
      <c r="L552" s="134" t="s">
        <v>268</v>
      </c>
      <c r="M552" s="8"/>
      <c r="N552" s="8"/>
      <c r="O552" s="78"/>
    </row>
    <row r="553" spans="1:15" ht="36">
      <c r="A553" s="6">
        <v>39</v>
      </c>
      <c r="B553" s="8"/>
      <c r="C553" s="136" t="s">
        <v>76</v>
      </c>
      <c r="D553" s="133" t="s">
        <v>77</v>
      </c>
      <c r="E553" s="135" t="s">
        <v>140</v>
      </c>
      <c r="F553" s="14">
        <v>0</v>
      </c>
      <c r="G553" s="14">
        <v>0</v>
      </c>
      <c r="H553" s="139">
        <v>7181</v>
      </c>
      <c r="I553" s="134" t="s">
        <v>107</v>
      </c>
      <c r="J553" s="134" t="s">
        <v>269</v>
      </c>
      <c r="K553" s="134" t="s">
        <v>270</v>
      </c>
      <c r="L553" s="134" t="s">
        <v>271</v>
      </c>
      <c r="M553" s="8"/>
      <c r="N553" s="8"/>
      <c r="O553" s="78"/>
    </row>
    <row r="554" spans="1:15" ht="36">
      <c r="A554" s="6">
        <v>40</v>
      </c>
      <c r="B554" s="8"/>
      <c r="C554" s="136" t="s">
        <v>61</v>
      </c>
      <c r="D554" s="133" t="s">
        <v>1809</v>
      </c>
      <c r="E554" s="135" t="s">
        <v>141</v>
      </c>
      <c r="F554" s="14">
        <v>0</v>
      </c>
      <c r="G554" s="14">
        <v>0</v>
      </c>
      <c r="H554" s="139">
        <v>2000</v>
      </c>
      <c r="I554" s="134" t="s">
        <v>107</v>
      </c>
      <c r="J554" s="134" t="s">
        <v>272</v>
      </c>
      <c r="K554" s="134" t="s">
        <v>273</v>
      </c>
      <c r="L554" s="134" t="s">
        <v>274</v>
      </c>
      <c r="M554" s="8"/>
      <c r="N554" s="8"/>
      <c r="O554" s="78"/>
    </row>
    <row r="555" spans="1:15" ht="36">
      <c r="A555" s="6">
        <v>41</v>
      </c>
      <c r="B555" s="8"/>
      <c r="C555" s="133" t="s">
        <v>78</v>
      </c>
      <c r="D555" s="133" t="s">
        <v>79</v>
      </c>
      <c r="E555" s="135" t="s">
        <v>142</v>
      </c>
      <c r="F555" s="14">
        <v>0</v>
      </c>
      <c r="G555" s="14">
        <v>0</v>
      </c>
      <c r="H555" s="139">
        <v>1093</v>
      </c>
      <c r="I555" s="134" t="s">
        <v>107</v>
      </c>
      <c r="J555" s="134" t="s">
        <v>275</v>
      </c>
      <c r="K555" s="134" t="s">
        <v>276</v>
      </c>
      <c r="L555" s="134" t="s">
        <v>277</v>
      </c>
      <c r="M555" s="8"/>
      <c r="N555" s="8"/>
      <c r="O555" s="78"/>
    </row>
    <row r="556" spans="1:15" ht="36">
      <c r="A556" s="6">
        <v>42</v>
      </c>
      <c r="B556" s="8"/>
      <c r="C556" s="133" t="s">
        <v>80</v>
      </c>
      <c r="D556" s="133" t="s">
        <v>81</v>
      </c>
      <c r="E556" s="134" t="s">
        <v>143</v>
      </c>
      <c r="F556" s="14">
        <v>0</v>
      </c>
      <c r="G556" s="14">
        <v>0</v>
      </c>
      <c r="H556" s="139">
        <v>1350</v>
      </c>
      <c r="I556" s="134" t="s">
        <v>107</v>
      </c>
      <c r="J556" s="134" t="s">
        <v>278</v>
      </c>
      <c r="K556" s="134" t="s">
        <v>279</v>
      </c>
      <c r="L556" s="134" t="s">
        <v>280</v>
      </c>
      <c r="M556" s="8"/>
      <c r="N556" s="8"/>
      <c r="O556" s="78"/>
    </row>
    <row r="557" spans="1:15" ht="36">
      <c r="A557" s="6">
        <v>43</v>
      </c>
      <c r="B557" s="8"/>
      <c r="C557" s="133" t="s">
        <v>82</v>
      </c>
      <c r="D557" s="133" t="s">
        <v>83</v>
      </c>
      <c r="E557" s="134" t="s">
        <v>111</v>
      </c>
      <c r="F557" s="14">
        <v>0</v>
      </c>
      <c r="G557" s="14">
        <v>0</v>
      </c>
      <c r="H557" s="139">
        <v>400</v>
      </c>
      <c r="I557" s="134" t="s">
        <v>107</v>
      </c>
      <c r="J557" s="134" t="s">
        <v>281</v>
      </c>
      <c r="K557" s="134" t="s">
        <v>282</v>
      </c>
      <c r="L557" s="134" t="s">
        <v>283</v>
      </c>
      <c r="M557" s="8"/>
      <c r="N557" s="8"/>
      <c r="O557" s="78"/>
    </row>
    <row r="558" spans="1:15" ht="36">
      <c r="A558" s="6">
        <v>44</v>
      </c>
      <c r="B558" s="8"/>
      <c r="C558" s="133" t="s">
        <v>84</v>
      </c>
      <c r="D558" s="133" t="s">
        <v>83</v>
      </c>
      <c r="E558" s="135" t="s">
        <v>106</v>
      </c>
      <c r="F558" s="14">
        <v>0</v>
      </c>
      <c r="G558" s="14">
        <v>0</v>
      </c>
      <c r="H558" s="139">
        <v>200</v>
      </c>
      <c r="I558" s="134" t="s">
        <v>107</v>
      </c>
      <c r="J558" s="134" t="s">
        <v>284</v>
      </c>
      <c r="K558" s="134" t="s">
        <v>285</v>
      </c>
      <c r="L558" s="134" t="s">
        <v>283</v>
      </c>
      <c r="M558" s="8"/>
      <c r="N558" s="8"/>
      <c r="O558" s="78"/>
    </row>
    <row r="559" spans="1:15" ht="36">
      <c r="A559" s="6">
        <v>45</v>
      </c>
      <c r="B559" s="8"/>
      <c r="C559" s="133" t="s">
        <v>85</v>
      </c>
      <c r="D559" s="133" t="s">
        <v>86</v>
      </c>
      <c r="E559" s="134" t="s">
        <v>144</v>
      </c>
      <c r="F559" s="14">
        <v>0</v>
      </c>
      <c r="G559" s="14">
        <v>0</v>
      </c>
      <c r="H559" s="139">
        <v>3050</v>
      </c>
      <c r="I559" s="134" t="s">
        <v>107</v>
      </c>
      <c r="J559" s="134" t="s">
        <v>286</v>
      </c>
      <c r="K559" s="134" t="s">
        <v>287</v>
      </c>
      <c r="L559" s="134" t="s">
        <v>288</v>
      </c>
      <c r="M559" s="8"/>
      <c r="N559" s="8"/>
      <c r="O559" s="78"/>
    </row>
    <row r="560" spans="1:15" ht="36">
      <c r="A560" s="6">
        <v>46</v>
      </c>
      <c r="B560" s="8"/>
      <c r="C560" s="133" t="s">
        <v>87</v>
      </c>
      <c r="D560" s="133" t="s">
        <v>86</v>
      </c>
      <c r="E560" s="134" t="s">
        <v>120</v>
      </c>
      <c r="F560" s="14">
        <v>0</v>
      </c>
      <c r="G560" s="14">
        <v>0</v>
      </c>
      <c r="H560" s="139">
        <v>3050</v>
      </c>
      <c r="I560" s="134" t="s">
        <v>107</v>
      </c>
      <c r="J560" s="134" t="s">
        <v>289</v>
      </c>
      <c r="K560" s="134" t="s">
        <v>290</v>
      </c>
      <c r="L560" s="134" t="s">
        <v>288</v>
      </c>
      <c r="M560" s="8"/>
      <c r="N560" s="8"/>
      <c r="O560" s="78"/>
    </row>
    <row r="561" spans="1:15" ht="36">
      <c r="A561" s="6">
        <v>47</v>
      </c>
      <c r="B561" s="8"/>
      <c r="C561" s="133" t="s">
        <v>88</v>
      </c>
      <c r="D561" s="133" t="s">
        <v>89</v>
      </c>
      <c r="E561" s="134" t="s">
        <v>2996</v>
      </c>
      <c r="F561" s="14">
        <v>0</v>
      </c>
      <c r="G561" s="14">
        <v>0</v>
      </c>
      <c r="H561" s="139">
        <v>7595</v>
      </c>
      <c r="I561" s="134" t="s">
        <v>107</v>
      </c>
      <c r="J561" s="134" t="s">
        <v>291</v>
      </c>
      <c r="K561" s="134" t="s">
        <v>292</v>
      </c>
      <c r="L561" s="134" t="s">
        <v>288</v>
      </c>
      <c r="M561" s="8"/>
      <c r="N561" s="8"/>
      <c r="O561" s="78"/>
    </row>
    <row r="562" spans="1:15" ht="36">
      <c r="A562" s="6">
        <v>48</v>
      </c>
      <c r="B562" s="8"/>
      <c r="C562" s="133" t="s">
        <v>90</v>
      </c>
      <c r="D562" s="133" t="s">
        <v>86</v>
      </c>
      <c r="E562" s="134" t="s">
        <v>145</v>
      </c>
      <c r="F562" s="14">
        <v>0</v>
      </c>
      <c r="G562" s="14">
        <v>0</v>
      </c>
      <c r="H562" s="139">
        <v>5554</v>
      </c>
      <c r="I562" s="134" t="s">
        <v>107</v>
      </c>
      <c r="J562" s="134" t="s">
        <v>293</v>
      </c>
      <c r="K562" s="134" t="s">
        <v>294</v>
      </c>
      <c r="L562" s="134" t="s">
        <v>288</v>
      </c>
      <c r="M562" s="8"/>
      <c r="N562" s="8"/>
      <c r="O562" s="78"/>
    </row>
    <row r="563" spans="1:15" ht="36">
      <c r="A563" s="6">
        <v>49</v>
      </c>
      <c r="B563" s="8"/>
      <c r="C563" s="133" t="s">
        <v>91</v>
      </c>
      <c r="D563" s="133" t="s">
        <v>92</v>
      </c>
      <c r="E563" s="134" t="s">
        <v>146</v>
      </c>
      <c r="F563" s="14">
        <v>0</v>
      </c>
      <c r="G563" s="14">
        <v>0</v>
      </c>
      <c r="H563" s="139">
        <v>3190</v>
      </c>
      <c r="I563" s="134" t="s">
        <v>107</v>
      </c>
      <c r="J563" s="134" t="s">
        <v>295</v>
      </c>
      <c r="K563" s="134" t="s">
        <v>296</v>
      </c>
      <c r="L563" s="134" t="s">
        <v>288</v>
      </c>
      <c r="M563" s="8"/>
      <c r="N563" s="8"/>
      <c r="O563" s="78"/>
    </row>
    <row r="564" spans="1:15" ht="36">
      <c r="A564" s="6">
        <v>50</v>
      </c>
      <c r="B564" s="8"/>
      <c r="C564" s="133" t="s">
        <v>93</v>
      </c>
      <c r="D564" s="133" t="s">
        <v>89</v>
      </c>
      <c r="E564" s="135" t="s">
        <v>147</v>
      </c>
      <c r="F564" s="14">
        <v>0</v>
      </c>
      <c r="G564" s="14">
        <v>0</v>
      </c>
      <c r="H564" s="139">
        <v>3000</v>
      </c>
      <c r="I564" s="134" t="s">
        <v>107</v>
      </c>
      <c r="J564" s="134" t="s">
        <v>297</v>
      </c>
      <c r="K564" s="134" t="s">
        <v>298</v>
      </c>
      <c r="L564" s="134" t="s">
        <v>288</v>
      </c>
      <c r="M564" s="8"/>
      <c r="N564" s="8"/>
      <c r="O564" s="78"/>
    </row>
    <row r="565" spans="1:15" ht="36">
      <c r="A565" s="6">
        <v>51</v>
      </c>
      <c r="B565" s="8"/>
      <c r="C565" s="133" t="s">
        <v>94</v>
      </c>
      <c r="D565" s="133" t="s">
        <v>89</v>
      </c>
      <c r="E565" s="134" t="s">
        <v>148</v>
      </c>
      <c r="F565" s="14">
        <v>0</v>
      </c>
      <c r="G565" s="14">
        <v>0</v>
      </c>
      <c r="H565" s="139">
        <v>3120</v>
      </c>
      <c r="I565" s="134" t="s">
        <v>107</v>
      </c>
      <c r="J565" s="134" t="s">
        <v>299</v>
      </c>
      <c r="K565" s="134" t="s">
        <v>300</v>
      </c>
      <c r="L565" s="134" t="s">
        <v>288</v>
      </c>
      <c r="M565" s="8"/>
      <c r="N565" s="8"/>
      <c r="O565" s="78"/>
    </row>
    <row r="566" spans="1:15" ht="36">
      <c r="A566" s="6">
        <v>52</v>
      </c>
      <c r="B566" s="8"/>
      <c r="C566" s="133" t="s">
        <v>95</v>
      </c>
      <c r="D566" s="133" t="s">
        <v>92</v>
      </c>
      <c r="E566" s="134" t="s">
        <v>2997</v>
      </c>
      <c r="F566" s="14">
        <v>0</v>
      </c>
      <c r="G566" s="14">
        <v>0</v>
      </c>
      <c r="H566" s="139">
        <v>3300</v>
      </c>
      <c r="I566" s="134" t="s">
        <v>107</v>
      </c>
      <c r="J566" s="134" t="s">
        <v>301</v>
      </c>
      <c r="K566" s="134" t="s">
        <v>302</v>
      </c>
      <c r="L566" s="134" t="s">
        <v>288</v>
      </c>
      <c r="M566" s="8"/>
      <c r="N566" s="8"/>
      <c r="O566" s="78"/>
    </row>
    <row r="567" spans="1:15" ht="36">
      <c r="A567" s="6">
        <v>53</v>
      </c>
      <c r="B567" s="8"/>
      <c r="C567" s="133" t="s">
        <v>96</v>
      </c>
      <c r="D567" s="133" t="s">
        <v>92</v>
      </c>
      <c r="E567" s="134" t="s">
        <v>146</v>
      </c>
      <c r="F567" s="14">
        <v>0</v>
      </c>
      <c r="G567" s="14">
        <v>0</v>
      </c>
      <c r="H567" s="139">
        <v>3190</v>
      </c>
      <c r="I567" s="134" t="s">
        <v>107</v>
      </c>
      <c r="J567" s="134" t="s">
        <v>303</v>
      </c>
      <c r="K567" s="134" t="s">
        <v>304</v>
      </c>
      <c r="L567" s="134" t="s">
        <v>288</v>
      </c>
      <c r="M567" s="8"/>
      <c r="N567" s="8"/>
      <c r="O567" s="78"/>
    </row>
    <row r="568" spans="1:15" ht="36">
      <c r="A568" s="6">
        <v>54</v>
      </c>
      <c r="B568" s="8"/>
      <c r="C568" s="133" t="s">
        <v>97</v>
      </c>
      <c r="D568" s="133" t="s">
        <v>92</v>
      </c>
      <c r="E568" s="134" t="s">
        <v>149</v>
      </c>
      <c r="F568" s="14">
        <v>0</v>
      </c>
      <c r="G568" s="14">
        <v>0</v>
      </c>
      <c r="H568" s="139">
        <v>3050</v>
      </c>
      <c r="I568" s="134" t="s">
        <v>107</v>
      </c>
      <c r="J568" s="134" t="s">
        <v>305</v>
      </c>
      <c r="K568" s="134" t="s">
        <v>306</v>
      </c>
      <c r="L568" s="134" t="s">
        <v>288</v>
      </c>
      <c r="M568" s="8"/>
      <c r="N568" s="8"/>
      <c r="O568" s="78"/>
    </row>
    <row r="569" spans="1:15" ht="36">
      <c r="A569" s="6">
        <v>55</v>
      </c>
      <c r="B569" s="8"/>
      <c r="C569" s="133" t="s">
        <v>80</v>
      </c>
      <c r="D569" s="133" t="s">
        <v>92</v>
      </c>
      <c r="E569" s="134" t="s">
        <v>150</v>
      </c>
      <c r="F569" s="14">
        <v>0</v>
      </c>
      <c r="G569" s="14">
        <v>0</v>
      </c>
      <c r="H569" s="139">
        <v>15237</v>
      </c>
      <c r="I569" s="134" t="s">
        <v>107</v>
      </c>
      <c r="J569" s="134" t="s">
        <v>307</v>
      </c>
      <c r="K569" s="134" t="s">
        <v>308</v>
      </c>
      <c r="L569" s="134" t="s">
        <v>309</v>
      </c>
      <c r="M569" s="8"/>
      <c r="N569" s="8"/>
      <c r="O569" s="78"/>
    </row>
    <row r="570" spans="1:15" ht="36">
      <c r="A570" s="6">
        <v>56</v>
      </c>
      <c r="B570" s="8"/>
      <c r="C570" s="133" t="s">
        <v>98</v>
      </c>
      <c r="D570" s="133" t="s">
        <v>92</v>
      </c>
      <c r="E570" s="134" t="s">
        <v>151</v>
      </c>
      <c r="F570" s="14">
        <v>0</v>
      </c>
      <c r="G570" s="14">
        <v>0</v>
      </c>
      <c r="H570" s="139">
        <v>6562</v>
      </c>
      <c r="I570" s="134" t="s">
        <v>107</v>
      </c>
      <c r="J570" s="134" t="s">
        <v>310</v>
      </c>
      <c r="K570" s="134" t="s">
        <v>311</v>
      </c>
      <c r="L570" s="134" t="s">
        <v>288</v>
      </c>
      <c r="M570" s="8"/>
      <c r="N570" s="8"/>
      <c r="O570" s="78"/>
    </row>
    <row r="571" spans="1:15" ht="36">
      <c r="A571" s="6">
        <v>57</v>
      </c>
      <c r="B571" s="8"/>
      <c r="C571" s="133" t="s">
        <v>99</v>
      </c>
      <c r="D571" s="133" t="s">
        <v>100</v>
      </c>
      <c r="E571" s="135" t="s">
        <v>152</v>
      </c>
      <c r="F571" s="14">
        <v>0</v>
      </c>
      <c r="G571" s="14">
        <v>0</v>
      </c>
      <c r="H571" s="139">
        <v>8200</v>
      </c>
      <c r="I571" s="134" t="s">
        <v>107</v>
      </c>
      <c r="J571" s="134" t="s">
        <v>312</v>
      </c>
      <c r="K571" s="134" t="s">
        <v>313</v>
      </c>
      <c r="L571" s="134" t="s">
        <v>189</v>
      </c>
      <c r="M571" s="8"/>
      <c r="N571" s="8"/>
      <c r="O571" s="78"/>
    </row>
    <row r="572" spans="1:15" ht="48" customHeight="1">
      <c r="A572" s="6">
        <v>58</v>
      </c>
      <c r="B572" s="8"/>
      <c r="C572" s="133" t="s">
        <v>101</v>
      </c>
      <c r="D572" s="133" t="s">
        <v>92</v>
      </c>
      <c r="E572" s="134" t="s">
        <v>153</v>
      </c>
      <c r="F572" s="14">
        <v>0</v>
      </c>
      <c r="G572" s="14">
        <v>0</v>
      </c>
      <c r="H572" s="139">
        <v>8200</v>
      </c>
      <c r="I572" s="134" t="s">
        <v>107</v>
      </c>
      <c r="J572" s="134" t="s">
        <v>314</v>
      </c>
      <c r="K572" s="134" t="s">
        <v>315</v>
      </c>
      <c r="L572" s="134" t="s">
        <v>189</v>
      </c>
      <c r="M572" s="8"/>
      <c r="N572" s="8"/>
      <c r="O572" s="78"/>
    </row>
    <row r="573" spans="1:15" ht="36">
      <c r="A573" s="6">
        <v>59</v>
      </c>
      <c r="B573" s="8"/>
      <c r="C573" s="133" t="s">
        <v>103</v>
      </c>
      <c r="D573" s="133" t="s">
        <v>86</v>
      </c>
      <c r="E573" s="134" t="s">
        <v>154</v>
      </c>
      <c r="F573" s="14">
        <v>0</v>
      </c>
      <c r="G573" s="14">
        <v>0</v>
      </c>
      <c r="H573" s="139">
        <v>3550</v>
      </c>
      <c r="I573" s="134" t="s">
        <v>107</v>
      </c>
      <c r="J573" s="134" t="s">
        <v>316</v>
      </c>
      <c r="K573" s="134" t="s">
        <v>317</v>
      </c>
      <c r="L573" s="134" t="s">
        <v>288</v>
      </c>
      <c r="M573" s="8"/>
      <c r="N573" s="8"/>
      <c r="O573" s="78"/>
    </row>
    <row r="574" spans="1:15" ht="36">
      <c r="A574" s="6">
        <v>60</v>
      </c>
      <c r="B574" s="8"/>
      <c r="C574" s="133" t="s">
        <v>104</v>
      </c>
      <c r="D574" s="133" t="s">
        <v>86</v>
      </c>
      <c r="E574" s="134" t="s">
        <v>155</v>
      </c>
      <c r="F574" s="14">
        <v>0</v>
      </c>
      <c r="G574" s="14">
        <v>0</v>
      </c>
      <c r="H574" s="139">
        <v>5400</v>
      </c>
      <c r="I574" s="134" t="s">
        <v>107</v>
      </c>
      <c r="J574" s="134" t="s">
        <v>318</v>
      </c>
      <c r="K574" s="134" t="s">
        <v>319</v>
      </c>
      <c r="L574" s="134" t="s">
        <v>320</v>
      </c>
      <c r="M574" s="8"/>
      <c r="N574" s="8"/>
      <c r="O574" s="78"/>
    </row>
    <row r="575" spans="1:15" ht="36">
      <c r="A575" s="6">
        <v>61</v>
      </c>
      <c r="B575" s="8"/>
      <c r="C575" s="133" t="s">
        <v>1614</v>
      </c>
      <c r="D575" s="133" t="s">
        <v>79</v>
      </c>
      <c r="E575" s="134" t="s">
        <v>1615</v>
      </c>
      <c r="F575" s="14">
        <v>0</v>
      </c>
      <c r="G575" s="14">
        <v>0</v>
      </c>
      <c r="H575" s="139">
        <v>8200</v>
      </c>
      <c r="I575" s="134" t="s">
        <v>107</v>
      </c>
      <c r="J575" s="134" t="s">
        <v>1629</v>
      </c>
      <c r="K575" s="134" t="s">
        <v>1630</v>
      </c>
      <c r="L575" s="134" t="s">
        <v>1631</v>
      </c>
      <c r="M575" s="8"/>
      <c r="N575" s="8"/>
      <c r="O575" s="78"/>
    </row>
    <row r="576" spans="1:15" ht="36">
      <c r="A576" s="6">
        <v>62</v>
      </c>
      <c r="B576" s="8"/>
      <c r="C576" s="133" t="s">
        <v>1616</v>
      </c>
      <c r="D576" s="133" t="s">
        <v>1617</v>
      </c>
      <c r="E576" s="134" t="s">
        <v>1618</v>
      </c>
      <c r="F576" s="14">
        <v>0</v>
      </c>
      <c r="G576" s="14">
        <v>0</v>
      </c>
      <c r="H576" s="139">
        <v>7000</v>
      </c>
      <c r="I576" s="134" t="s">
        <v>107</v>
      </c>
      <c r="J576" s="134" t="s">
        <v>1632</v>
      </c>
      <c r="K576" s="140" t="s">
        <v>1633</v>
      </c>
      <c r="L576" s="134" t="s">
        <v>250</v>
      </c>
      <c r="M576" s="8"/>
      <c r="N576" s="8"/>
      <c r="O576" s="78"/>
    </row>
    <row r="577" spans="1:15" ht="36">
      <c r="A577" s="6">
        <v>63</v>
      </c>
      <c r="B577" s="8"/>
      <c r="C577" s="133" t="s">
        <v>1619</v>
      </c>
      <c r="D577" s="133" t="s">
        <v>48</v>
      </c>
      <c r="E577" s="134" t="s">
        <v>1620</v>
      </c>
      <c r="F577" s="14">
        <v>0</v>
      </c>
      <c r="G577" s="14">
        <v>0</v>
      </c>
      <c r="H577" s="139">
        <v>5800</v>
      </c>
      <c r="I577" s="134" t="s">
        <v>107</v>
      </c>
      <c r="J577" s="134" t="s">
        <v>1634</v>
      </c>
      <c r="K577" s="134" t="s">
        <v>1635</v>
      </c>
      <c r="L577" s="134" t="s">
        <v>1636</v>
      </c>
      <c r="M577" s="8"/>
      <c r="N577" s="8"/>
      <c r="O577" s="78"/>
    </row>
    <row r="578" spans="1:15" ht="36">
      <c r="A578" s="6">
        <v>64</v>
      </c>
      <c r="B578" s="8"/>
      <c r="C578" s="133" t="s">
        <v>1621</v>
      </c>
      <c r="D578" s="133" t="s">
        <v>41</v>
      </c>
      <c r="E578" s="137" t="s">
        <v>1622</v>
      </c>
      <c r="F578" s="14">
        <v>0</v>
      </c>
      <c r="G578" s="14">
        <v>0</v>
      </c>
      <c r="H578" s="139">
        <v>200</v>
      </c>
      <c r="I578" s="134" t="s">
        <v>107</v>
      </c>
      <c r="J578" s="134" t="s">
        <v>1637</v>
      </c>
      <c r="K578" s="134" t="s">
        <v>1638</v>
      </c>
      <c r="L578" s="134" t="s">
        <v>1639</v>
      </c>
      <c r="M578" s="8"/>
      <c r="N578" s="8"/>
      <c r="O578" s="78"/>
    </row>
    <row r="579" spans="1:15" ht="36">
      <c r="A579" s="6">
        <v>65</v>
      </c>
      <c r="B579" s="8"/>
      <c r="C579" s="133" t="s">
        <v>1623</v>
      </c>
      <c r="D579" s="133" t="s">
        <v>1624</v>
      </c>
      <c r="E579" s="134" t="s">
        <v>1625</v>
      </c>
      <c r="F579" s="14">
        <v>0</v>
      </c>
      <c r="G579" s="14">
        <v>0</v>
      </c>
      <c r="H579" s="139">
        <v>3200</v>
      </c>
      <c r="I579" s="134" t="s">
        <v>107</v>
      </c>
      <c r="J579" s="134" t="s">
        <v>1640</v>
      </c>
      <c r="K579" s="134" t="s">
        <v>1641</v>
      </c>
      <c r="L579" s="134" t="s">
        <v>1642</v>
      </c>
      <c r="M579" s="8"/>
      <c r="N579" s="8"/>
      <c r="O579" s="78"/>
    </row>
    <row r="580" spans="1:15" ht="48" customHeight="1">
      <c r="A580" s="6">
        <v>66</v>
      </c>
      <c r="B580" s="8"/>
      <c r="C580" s="133" t="s">
        <v>1626</v>
      </c>
      <c r="D580" s="133" t="s">
        <v>1624</v>
      </c>
      <c r="E580" s="134" t="s">
        <v>1627</v>
      </c>
      <c r="F580" s="14">
        <v>0</v>
      </c>
      <c r="G580" s="14">
        <v>0</v>
      </c>
      <c r="H580" s="139">
        <v>700</v>
      </c>
      <c r="I580" s="134" t="s">
        <v>107</v>
      </c>
      <c r="J580" s="134" t="s">
        <v>1643</v>
      </c>
      <c r="K580" s="134" t="s">
        <v>1644</v>
      </c>
      <c r="L580" s="134" t="s">
        <v>1645</v>
      </c>
      <c r="M580" s="8"/>
      <c r="N580" s="8"/>
      <c r="O580" s="78"/>
    </row>
    <row r="581" spans="1:15" ht="36">
      <c r="A581" s="6">
        <v>67</v>
      </c>
      <c r="B581" s="8"/>
      <c r="C581" s="136" t="s">
        <v>1893</v>
      </c>
      <c r="D581" s="138" t="s">
        <v>1894</v>
      </c>
      <c r="E581" s="134" t="s">
        <v>1895</v>
      </c>
      <c r="F581" s="14">
        <v>0</v>
      </c>
      <c r="G581" s="14">
        <v>0</v>
      </c>
      <c r="H581" s="139">
        <v>4250</v>
      </c>
      <c r="I581" s="134" t="s">
        <v>107</v>
      </c>
      <c r="J581" s="134" t="s">
        <v>1911</v>
      </c>
      <c r="K581" s="134" t="s">
        <v>1912</v>
      </c>
      <c r="L581" s="134" t="s">
        <v>1913</v>
      </c>
      <c r="M581" s="8"/>
      <c r="N581" s="8"/>
      <c r="O581" s="78"/>
    </row>
    <row r="582" spans="1:15" ht="36">
      <c r="A582" s="6">
        <v>68</v>
      </c>
      <c r="B582" s="8"/>
      <c r="C582" s="133" t="s">
        <v>1896</v>
      </c>
      <c r="D582" s="133" t="s">
        <v>1897</v>
      </c>
      <c r="E582" s="134" t="s">
        <v>1898</v>
      </c>
      <c r="F582" s="14">
        <v>0</v>
      </c>
      <c r="G582" s="14">
        <v>0</v>
      </c>
      <c r="H582" s="139">
        <v>843</v>
      </c>
      <c r="I582" s="134" t="s">
        <v>107</v>
      </c>
      <c r="J582" s="134" t="s">
        <v>1914</v>
      </c>
      <c r="K582" s="134" t="s">
        <v>1915</v>
      </c>
      <c r="L582" s="134" t="s">
        <v>1916</v>
      </c>
      <c r="M582" s="8"/>
      <c r="N582" s="8"/>
      <c r="O582" s="78"/>
    </row>
    <row r="583" spans="1:15" ht="36">
      <c r="A583" s="6">
        <v>69</v>
      </c>
      <c r="B583" s="8"/>
      <c r="C583" s="133" t="s">
        <v>1899</v>
      </c>
      <c r="D583" s="133" t="s">
        <v>102</v>
      </c>
      <c r="E583" s="134" t="s">
        <v>110</v>
      </c>
      <c r="F583" s="14">
        <v>0</v>
      </c>
      <c r="G583" s="14">
        <v>0</v>
      </c>
      <c r="H583" s="139">
        <v>400</v>
      </c>
      <c r="I583" s="134" t="s">
        <v>107</v>
      </c>
      <c r="J583" s="134" t="s">
        <v>1917</v>
      </c>
      <c r="K583" s="134" t="s">
        <v>1918</v>
      </c>
      <c r="L583" s="134" t="s">
        <v>1919</v>
      </c>
      <c r="M583" s="8"/>
      <c r="N583" s="8"/>
      <c r="O583" s="78"/>
    </row>
    <row r="584" spans="1:15" ht="36">
      <c r="A584" s="6">
        <v>70</v>
      </c>
      <c r="B584" s="8"/>
      <c r="C584" s="133" t="s">
        <v>1900</v>
      </c>
      <c r="D584" s="133" t="s">
        <v>1901</v>
      </c>
      <c r="E584" s="134" t="s">
        <v>1902</v>
      </c>
      <c r="F584" s="14">
        <v>0</v>
      </c>
      <c r="G584" s="14">
        <v>0</v>
      </c>
      <c r="H584" s="139">
        <v>575</v>
      </c>
      <c r="I584" s="134" t="s">
        <v>107</v>
      </c>
      <c r="J584" s="134" t="s">
        <v>1920</v>
      </c>
      <c r="K584" s="134" t="s">
        <v>1921</v>
      </c>
      <c r="L584" s="134" t="s">
        <v>1922</v>
      </c>
      <c r="M584" s="8"/>
      <c r="N584" s="8"/>
      <c r="O584" s="78"/>
    </row>
    <row r="585" spans="1:15" ht="36">
      <c r="A585" s="6">
        <v>71</v>
      </c>
      <c r="B585" s="8"/>
      <c r="C585" s="136" t="s">
        <v>1903</v>
      </c>
      <c r="D585" s="133" t="s">
        <v>1809</v>
      </c>
      <c r="E585" s="134" t="s">
        <v>1904</v>
      </c>
      <c r="F585" s="14">
        <v>0</v>
      </c>
      <c r="G585" s="14">
        <v>0</v>
      </c>
      <c r="H585" s="139">
        <v>625</v>
      </c>
      <c r="I585" s="134" t="s">
        <v>107</v>
      </c>
      <c r="J585" s="134" t="s">
        <v>1923</v>
      </c>
      <c r="K585" s="134" t="s">
        <v>1924</v>
      </c>
      <c r="L585" s="134" t="s">
        <v>1925</v>
      </c>
      <c r="M585" s="8"/>
      <c r="N585" s="8"/>
      <c r="O585" s="78"/>
    </row>
    <row r="586" spans="1:15" ht="36">
      <c r="A586" s="6">
        <v>72</v>
      </c>
      <c r="B586" s="8"/>
      <c r="C586" s="133" t="s">
        <v>1905</v>
      </c>
      <c r="D586" s="133" t="s">
        <v>79</v>
      </c>
      <c r="E586" s="134" t="s">
        <v>1906</v>
      </c>
      <c r="F586" s="14">
        <v>0</v>
      </c>
      <c r="G586" s="14">
        <v>0</v>
      </c>
      <c r="H586" s="139">
        <v>57000</v>
      </c>
      <c r="I586" s="134" t="s">
        <v>107</v>
      </c>
      <c r="J586" s="134" t="s">
        <v>1926</v>
      </c>
      <c r="K586" s="134" t="s">
        <v>1927</v>
      </c>
      <c r="L586" s="134" t="s">
        <v>1928</v>
      </c>
      <c r="M586" s="8"/>
      <c r="N586" s="8"/>
      <c r="O586" s="78"/>
    </row>
    <row r="587" spans="1:15" ht="36">
      <c r="A587" s="6">
        <v>73</v>
      </c>
      <c r="B587" s="8"/>
      <c r="C587" s="133" t="s">
        <v>1907</v>
      </c>
      <c r="D587" s="133" t="s">
        <v>1908</v>
      </c>
      <c r="E587" s="134" t="s">
        <v>2998</v>
      </c>
      <c r="F587" s="14">
        <v>0</v>
      </c>
      <c r="G587" s="14">
        <v>0</v>
      </c>
      <c r="H587" s="139"/>
      <c r="I587" s="134" t="s">
        <v>107</v>
      </c>
      <c r="J587" s="134" t="s">
        <v>1929</v>
      </c>
      <c r="K587" s="134" t="s">
        <v>1930</v>
      </c>
      <c r="L587" s="134" t="s">
        <v>1931</v>
      </c>
      <c r="M587" s="8"/>
      <c r="N587" s="8"/>
      <c r="O587" s="78"/>
    </row>
    <row r="588" spans="1:15" ht="36">
      <c r="A588" s="6">
        <v>74</v>
      </c>
      <c r="B588" s="8"/>
      <c r="C588" s="133" t="s">
        <v>1907</v>
      </c>
      <c r="D588" s="133" t="s">
        <v>1908</v>
      </c>
      <c r="E588" s="134" t="s">
        <v>1909</v>
      </c>
      <c r="F588" s="14">
        <v>0</v>
      </c>
      <c r="G588" s="14">
        <v>0</v>
      </c>
      <c r="H588" s="139">
        <v>1300</v>
      </c>
      <c r="I588" s="134" t="s">
        <v>107</v>
      </c>
      <c r="J588" s="134" t="s">
        <v>1932</v>
      </c>
      <c r="K588" s="134" t="s">
        <v>1933</v>
      </c>
      <c r="L588" s="134" t="s">
        <v>1931</v>
      </c>
      <c r="M588" s="8"/>
      <c r="N588" s="8"/>
      <c r="O588" s="78"/>
    </row>
    <row r="589" spans="1:15" ht="36">
      <c r="A589" s="6">
        <v>75</v>
      </c>
      <c r="B589" s="8"/>
      <c r="C589" s="133" t="s">
        <v>1907</v>
      </c>
      <c r="D589" s="133" t="s">
        <v>1908</v>
      </c>
      <c r="E589" s="134" t="s">
        <v>1910</v>
      </c>
      <c r="F589" s="14">
        <v>0</v>
      </c>
      <c r="G589" s="14">
        <v>0</v>
      </c>
      <c r="H589" s="139">
        <v>292592</v>
      </c>
      <c r="I589" s="134" t="s">
        <v>107</v>
      </c>
      <c r="J589" s="134" t="s">
        <v>1934</v>
      </c>
      <c r="K589" s="134" t="s">
        <v>1935</v>
      </c>
      <c r="L589" s="134" t="s">
        <v>1931</v>
      </c>
      <c r="M589" s="8"/>
      <c r="N589" s="8"/>
      <c r="O589" s="78"/>
    </row>
    <row r="590" spans="1:15" ht="36">
      <c r="A590" s="6">
        <v>76</v>
      </c>
      <c r="B590" s="8"/>
      <c r="C590" s="133" t="s">
        <v>2999</v>
      </c>
      <c r="D590" s="133" t="s">
        <v>3000</v>
      </c>
      <c r="E590" s="134" t="s">
        <v>3001</v>
      </c>
      <c r="F590" s="14">
        <v>0</v>
      </c>
      <c r="G590" s="14">
        <v>0</v>
      </c>
      <c r="H590" s="139">
        <v>50000</v>
      </c>
      <c r="I590" s="134" t="s">
        <v>107</v>
      </c>
      <c r="J590" s="134" t="s">
        <v>3004</v>
      </c>
      <c r="K590" s="134" t="s">
        <v>3005</v>
      </c>
      <c r="L590" s="134" t="s">
        <v>3006</v>
      </c>
      <c r="M590" s="8"/>
      <c r="N590" s="8"/>
      <c r="O590" s="78"/>
    </row>
    <row r="591" spans="1:15" ht="36">
      <c r="A591" s="6">
        <v>77</v>
      </c>
      <c r="B591" s="8"/>
      <c r="C591" s="133" t="s">
        <v>3002</v>
      </c>
      <c r="D591" s="133" t="s">
        <v>92</v>
      </c>
      <c r="E591" s="134" t="s">
        <v>3003</v>
      </c>
      <c r="F591" s="14">
        <v>0</v>
      </c>
      <c r="G591" s="14">
        <v>0</v>
      </c>
      <c r="H591" s="139">
        <v>7000</v>
      </c>
      <c r="I591" s="134" t="s">
        <v>107</v>
      </c>
      <c r="J591" s="134" t="s">
        <v>3007</v>
      </c>
      <c r="K591" s="134" t="s">
        <v>3008</v>
      </c>
      <c r="L591" s="134" t="s">
        <v>3009</v>
      </c>
      <c r="M591" s="8"/>
      <c r="N591" s="8"/>
      <c r="O591" s="78"/>
    </row>
    <row r="592" spans="1:15" ht="60">
      <c r="A592" s="6">
        <v>78</v>
      </c>
      <c r="B592" s="8"/>
      <c r="C592" s="134" t="s">
        <v>51</v>
      </c>
      <c r="D592" s="135" t="s">
        <v>52</v>
      </c>
      <c r="E592" s="134" t="s">
        <v>3690</v>
      </c>
      <c r="F592" s="14">
        <v>0</v>
      </c>
      <c r="G592" s="14">
        <v>0</v>
      </c>
      <c r="H592" s="139">
        <v>2157676</v>
      </c>
      <c r="I592" s="134" t="s">
        <v>107</v>
      </c>
      <c r="J592" s="134" t="s">
        <v>3691</v>
      </c>
      <c r="K592" s="134" t="s">
        <v>3692</v>
      </c>
      <c r="L592" s="134" t="s">
        <v>199</v>
      </c>
      <c r="M592" s="8"/>
      <c r="N592" s="8"/>
      <c r="O592" s="78"/>
    </row>
    <row r="593" spans="1:15" ht="24.75" customHeight="1">
      <c r="A593" s="83">
        <v>7</v>
      </c>
      <c r="B593" s="161" t="s">
        <v>22</v>
      </c>
      <c r="C593" s="161"/>
      <c r="D593" s="161"/>
      <c r="E593" s="161"/>
      <c r="F593" s="161"/>
      <c r="G593" s="161"/>
      <c r="H593" s="161"/>
      <c r="I593" s="161"/>
      <c r="J593" s="161"/>
      <c r="K593" s="161"/>
      <c r="L593" s="161"/>
      <c r="M593" s="161"/>
      <c r="N593" s="161"/>
      <c r="O593" s="78"/>
    </row>
    <row r="594" spans="1:15" ht="24.75" customHeight="1">
      <c r="A594" s="83"/>
      <c r="B594" s="155" t="s">
        <v>1717</v>
      </c>
      <c r="C594" s="155"/>
      <c r="D594" s="12"/>
      <c r="E594" s="83">
        <f>COUNTA(E595:E686)</f>
        <v>92</v>
      </c>
      <c r="F594" s="89">
        <f>+SUM(F595:F686)</f>
        <v>88964</v>
      </c>
      <c r="G594" s="90">
        <f>+SUM(G595:G686)</f>
        <v>0</v>
      </c>
      <c r="H594" s="89">
        <f>+SUM(H595:H686)</f>
        <v>2480531</v>
      </c>
      <c r="I594" s="12"/>
      <c r="J594" s="12"/>
      <c r="K594" s="12"/>
      <c r="L594" s="12"/>
      <c r="M594" s="12"/>
      <c r="N594" s="12"/>
      <c r="O594" s="78"/>
    </row>
    <row r="595" spans="1:15" ht="49.5" customHeight="1">
      <c r="A595" s="6">
        <v>1</v>
      </c>
      <c r="B595" s="7"/>
      <c r="C595" s="57" t="s">
        <v>321</v>
      </c>
      <c r="D595" s="57" t="s">
        <v>322</v>
      </c>
      <c r="E595" s="58" t="s">
        <v>2320</v>
      </c>
      <c r="F595" s="14">
        <v>0</v>
      </c>
      <c r="G595" s="14">
        <v>0</v>
      </c>
      <c r="H595" s="58">
        <v>200</v>
      </c>
      <c r="I595" s="59" t="s">
        <v>323</v>
      </c>
      <c r="J595" s="59" t="s">
        <v>342</v>
      </c>
      <c r="K595" s="59" t="s">
        <v>343</v>
      </c>
      <c r="L595" s="59" t="s">
        <v>344</v>
      </c>
      <c r="M595" s="8"/>
      <c r="N595" s="8"/>
      <c r="O595" s="78"/>
    </row>
    <row r="596" spans="1:15" ht="49.5" customHeight="1">
      <c r="A596" s="6">
        <v>2</v>
      </c>
      <c r="B596" s="7"/>
      <c r="C596" s="57" t="s">
        <v>321</v>
      </c>
      <c r="D596" s="57" t="s">
        <v>322</v>
      </c>
      <c r="E596" s="58" t="s">
        <v>2320</v>
      </c>
      <c r="F596" s="14">
        <v>0</v>
      </c>
      <c r="G596" s="14">
        <v>0</v>
      </c>
      <c r="H596" s="58">
        <v>200</v>
      </c>
      <c r="I596" s="59" t="s">
        <v>323</v>
      </c>
      <c r="J596" s="59" t="s">
        <v>345</v>
      </c>
      <c r="K596" s="59" t="s">
        <v>346</v>
      </c>
      <c r="L596" s="59" t="s">
        <v>347</v>
      </c>
      <c r="M596" s="8"/>
      <c r="N596" s="8"/>
      <c r="O596" s="78"/>
    </row>
    <row r="597" spans="1:15" ht="49.5" customHeight="1">
      <c r="A597" s="6">
        <v>3</v>
      </c>
      <c r="B597" s="7"/>
      <c r="C597" s="57" t="s">
        <v>321</v>
      </c>
      <c r="D597" s="57" t="s">
        <v>322</v>
      </c>
      <c r="E597" s="58" t="s">
        <v>2320</v>
      </c>
      <c r="F597" s="14">
        <v>0</v>
      </c>
      <c r="G597" s="14">
        <v>0</v>
      </c>
      <c r="H597" s="58">
        <v>200</v>
      </c>
      <c r="I597" s="59" t="s">
        <v>323</v>
      </c>
      <c r="J597" s="59" t="s">
        <v>348</v>
      </c>
      <c r="K597" s="59" t="s">
        <v>349</v>
      </c>
      <c r="L597" s="59" t="s">
        <v>350</v>
      </c>
      <c r="M597" s="8"/>
      <c r="N597" s="8"/>
      <c r="O597" s="78"/>
    </row>
    <row r="598" spans="1:15" ht="49.5" customHeight="1">
      <c r="A598" s="6">
        <v>4</v>
      </c>
      <c r="B598" s="7"/>
      <c r="C598" s="57" t="s">
        <v>321</v>
      </c>
      <c r="D598" s="57" t="s">
        <v>322</v>
      </c>
      <c r="E598" s="58" t="s">
        <v>2321</v>
      </c>
      <c r="F598" s="14">
        <v>0</v>
      </c>
      <c r="G598" s="14">
        <v>0</v>
      </c>
      <c r="H598" s="58">
        <v>200</v>
      </c>
      <c r="I598" s="59" t="s">
        <v>323</v>
      </c>
      <c r="J598" s="59" t="s">
        <v>351</v>
      </c>
      <c r="K598" s="59" t="s">
        <v>352</v>
      </c>
      <c r="L598" s="59" t="s">
        <v>353</v>
      </c>
      <c r="M598" s="8"/>
      <c r="N598" s="8"/>
      <c r="O598" s="78"/>
    </row>
    <row r="599" spans="1:15" ht="49.5" customHeight="1">
      <c r="A599" s="6">
        <v>5</v>
      </c>
      <c r="B599" s="7"/>
      <c r="C599" s="57" t="s">
        <v>321</v>
      </c>
      <c r="D599" s="57" t="s">
        <v>322</v>
      </c>
      <c r="E599" s="58" t="s">
        <v>2320</v>
      </c>
      <c r="F599" s="14">
        <v>0</v>
      </c>
      <c r="G599" s="14">
        <v>0</v>
      </c>
      <c r="H599" s="58">
        <v>200</v>
      </c>
      <c r="I599" s="59" t="s">
        <v>323</v>
      </c>
      <c r="J599" s="59" t="s">
        <v>354</v>
      </c>
      <c r="K599" s="59" t="s">
        <v>355</v>
      </c>
      <c r="L599" s="59" t="s">
        <v>356</v>
      </c>
      <c r="M599" s="8"/>
      <c r="N599" s="8"/>
      <c r="O599" s="78"/>
    </row>
    <row r="600" spans="1:15" ht="49.5" customHeight="1">
      <c r="A600" s="6">
        <v>6</v>
      </c>
      <c r="B600" s="7"/>
      <c r="C600" s="57" t="s">
        <v>321</v>
      </c>
      <c r="D600" s="57" t="s">
        <v>322</v>
      </c>
      <c r="E600" s="58" t="s">
        <v>2322</v>
      </c>
      <c r="F600" s="14">
        <v>0</v>
      </c>
      <c r="G600" s="14">
        <v>0</v>
      </c>
      <c r="H600" s="58">
        <v>210</v>
      </c>
      <c r="I600" s="59" t="s">
        <v>323</v>
      </c>
      <c r="J600" s="59" t="s">
        <v>357</v>
      </c>
      <c r="K600" s="59" t="s">
        <v>358</v>
      </c>
      <c r="L600" s="59" t="s">
        <v>359</v>
      </c>
      <c r="M600" s="8"/>
      <c r="N600" s="8"/>
      <c r="O600" s="78"/>
    </row>
    <row r="601" spans="1:15" ht="49.5" customHeight="1">
      <c r="A601" s="6">
        <v>7</v>
      </c>
      <c r="B601" s="7"/>
      <c r="C601" s="57" t="s">
        <v>321</v>
      </c>
      <c r="D601" s="57" t="s">
        <v>322</v>
      </c>
      <c r="E601" s="58" t="s">
        <v>2323</v>
      </c>
      <c r="F601" s="14">
        <v>0</v>
      </c>
      <c r="G601" s="14">
        <v>0</v>
      </c>
      <c r="H601" s="58">
        <v>210</v>
      </c>
      <c r="I601" s="59" t="s">
        <v>323</v>
      </c>
      <c r="J601" s="59" t="s">
        <v>360</v>
      </c>
      <c r="K601" s="59" t="s">
        <v>361</v>
      </c>
      <c r="L601" s="59" t="s">
        <v>362</v>
      </c>
      <c r="M601" s="8"/>
      <c r="N601" s="8"/>
      <c r="O601" s="78"/>
    </row>
    <row r="602" spans="1:15" ht="49.5" customHeight="1">
      <c r="A602" s="6">
        <v>8</v>
      </c>
      <c r="B602" s="7"/>
      <c r="C602" s="57" t="s">
        <v>321</v>
      </c>
      <c r="D602" s="57" t="s">
        <v>322</v>
      </c>
      <c r="E602" s="58" t="s">
        <v>2320</v>
      </c>
      <c r="F602" s="14">
        <v>0</v>
      </c>
      <c r="G602" s="14">
        <v>0</v>
      </c>
      <c r="H602" s="58">
        <v>200</v>
      </c>
      <c r="I602" s="59" t="s">
        <v>323</v>
      </c>
      <c r="J602" s="59" t="s">
        <v>363</v>
      </c>
      <c r="K602" s="59" t="s">
        <v>364</v>
      </c>
      <c r="L602" s="59" t="s">
        <v>365</v>
      </c>
      <c r="M602" s="8"/>
      <c r="N602" s="8"/>
      <c r="O602" s="78"/>
    </row>
    <row r="603" spans="1:15" ht="49.5" customHeight="1">
      <c r="A603" s="6">
        <v>9</v>
      </c>
      <c r="B603" s="7"/>
      <c r="C603" s="57" t="s">
        <v>321</v>
      </c>
      <c r="D603" s="57" t="s">
        <v>322</v>
      </c>
      <c r="E603" s="58" t="s">
        <v>2320</v>
      </c>
      <c r="F603" s="14">
        <v>0</v>
      </c>
      <c r="G603" s="14">
        <v>0</v>
      </c>
      <c r="H603" s="58">
        <v>200</v>
      </c>
      <c r="I603" s="59" t="s">
        <v>323</v>
      </c>
      <c r="J603" s="59" t="s">
        <v>366</v>
      </c>
      <c r="K603" s="59" t="s">
        <v>367</v>
      </c>
      <c r="L603" s="59" t="s">
        <v>368</v>
      </c>
      <c r="M603" s="8"/>
      <c r="N603" s="8"/>
      <c r="O603" s="78"/>
    </row>
    <row r="604" spans="1:15" ht="49.5" customHeight="1">
      <c r="A604" s="6">
        <v>10</v>
      </c>
      <c r="B604" s="7"/>
      <c r="C604" s="57" t="s">
        <v>324</v>
      </c>
      <c r="D604" s="57" t="s">
        <v>325</v>
      </c>
      <c r="E604" s="58" t="s">
        <v>2324</v>
      </c>
      <c r="F604" s="132">
        <v>300</v>
      </c>
      <c r="G604" s="14">
        <v>0</v>
      </c>
      <c r="H604" s="58">
        <v>7641</v>
      </c>
      <c r="I604" s="59" t="s">
        <v>1646</v>
      </c>
      <c r="J604" s="59" t="s">
        <v>370</v>
      </c>
      <c r="K604" s="59" t="s">
        <v>371</v>
      </c>
      <c r="L604" s="59" t="s">
        <v>372</v>
      </c>
      <c r="M604" s="8"/>
      <c r="N604" s="8"/>
      <c r="O604" s="78"/>
    </row>
    <row r="605" spans="1:15" ht="49.5" customHeight="1">
      <c r="A605" s="6">
        <v>11</v>
      </c>
      <c r="B605" s="7"/>
      <c r="C605" s="57" t="s">
        <v>326</v>
      </c>
      <c r="D605" s="57" t="s">
        <v>327</v>
      </c>
      <c r="E605" s="58" t="s">
        <v>2325</v>
      </c>
      <c r="F605" s="132">
        <v>200</v>
      </c>
      <c r="G605" s="14">
        <v>0</v>
      </c>
      <c r="H605" s="58">
        <v>15191</v>
      </c>
      <c r="I605" s="59" t="s">
        <v>328</v>
      </c>
      <c r="J605" s="59" t="s">
        <v>373</v>
      </c>
      <c r="K605" s="59" t="s">
        <v>374</v>
      </c>
      <c r="L605" s="59" t="s">
        <v>375</v>
      </c>
      <c r="M605" s="8"/>
      <c r="N605" s="8"/>
      <c r="O605" s="78"/>
    </row>
    <row r="606" spans="1:15" ht="49.5" customHeight="1">
      <c r="A606" s="6">
        <v>12</v>
      </c>
      <c r="B606" s="7"/>
      <c r="C606" s="57" t="s">
        <v>326</v>
      </c>
      <c r="D606" s="57" t="s">
        <v>327</v>
      </c>
      <c r="E606" s="58" t="s">
        <v>2326</v>
      </c>
      <c r="F606" s="14">
        <v>0</v>
      </c>
      <c r="G606" s="14">
        <v>0</v>
      </c>
      <c r="H606" s="58">
        <v>1706</v>
      </c>
      <c r="I606" s="59" t="s">
        <v>329</v>
      </c>
      <c r="J606" s="59" t="s">
        <v>376</v>
      </c>
      <c r="K606" s="59" t="s">
        <v>377</v>
      </c>
      <c r="L606" s="59" t="s">
        <v>378</v>
      </c>
      <c r="M606" s="8"/>
      <c r="N606" s="8"/>
      <c r="O606" s="78"/>
    </row>
    <row r="607" spans="1:15" ht="49.5" customHeight="1">
      <c r="A607" s="6">
        <v>13</v>
      </c>
      <c r="B607" s="7"/>
      <c r="C607" s="57" t="s">
        <v>333</v>
      </c>
      <c r="D607" s="57" t="s">
        <v>334</v>
      </c>
      <c r="E607" s="58" t="s">
        <v>2327</v>
      </c>
      <c r="F607" s="132">
        <v>800</v>
      </c>
      <c r="G607" s="14">
        <v>0</v>
      </c>
      <c r="H607" s="58">
        <v>4400</v>
      </c>
      <c r="I607" s="59" t="s">
        <v>330</v>
      </c>
      <c r="J607" s="59" t="s">
        <v>384</v>
      </c>
      <c r="K607" s="59" t="s">
        <v>385</v>
      </c>
      <c r="L607" s="59" t="s">
        <v>386</v>
      </c>
      <c r="M607" s="8"/>
      <c r="N607" s="8"/>
      <c r="O607" s="78"/>
    </row>
    <row r="608" spans="1:15" ht="49.5" customHeight="1">
      <c r="A608" s="6">
        <v>14</v>
      </c>
      <c r="B608" s="7"/>
      <c r="C608" s="57" t="s">
        <v>335</v>
      </c>
      <c r="D608" s="57" t="s">
        <v>336</v>
      </c>
      <c r="E608" s="58" t="s">
        <v>2328</v>
      </c>
      <c r="F608" s="132">
        <v>375</v>
      </c>
      <c r="G608" s="14">
        <v>0</v>
      </c>
      <c r="H608" s="58">
        <v>2125</v>
      </c>
      <c r="I608" s="59" t="s">
        <v>337</v>
      </c>
      <c r="J608" s="59" t="s">
        <v>387</v>
      </c>
      <c r="K608" s="59" t="s">
        <v>388</v>
      </c>
      <c r="L608" s="59" t="s">
        <v>389</v>
      </c>
      <c r="M608" s="8"/>
      <c r="N608" s="8"/>
      <c r="O608" s="78"/>
    </row>
    <row r="609" spans="1:15" ht="49.5" customHeight="1">
      <c r="A609" s="6">
        <v>15</v>
      </c>
      <c r="B609" s="7"/>
      <c r="C609" s="57" t="s">
        <v>338</v>
      </c>
      <c r="D609" s="57" t="s">
        <v>339</v>
      </c>
      <c r="E609" s="58" t="s">
        <v>2327</v>
      </c>
      <c r="F609" s="14">
        <v>0</v>
      </c>
      <c r="G609" s="14">
        <v>0</v>
      </c>
      <c r="H609" s="58">
        <v>5200</v>
      </c>
      <c r="I609" s="59" t="s">
        <v>337</v>
      </c>
      <c r="J609" s="59" t="s">
        <v>390</v>
      </c>
      <c r="K609" s="59" t="s">
        <v>391</v>
      </c>
      <c r="L609" s="59" t="s">
        <v>392</v>
      </c>
      <c r="M609" s="8"/>
      <c r="N609" s="8"/>
      <c r="O609" s="78"/>
    </row>
    <row r="610" spans="1:15" ht="49.5" customHeight="1">
      <c r="A610" s="6">
        <v>16</v>
      </c>
      <c r="B610" s="7"/>
      <c r="C610" s="57" t="s">
        <v>340</v>
      </c>
      <c r="D610" s="57" t="s">
        <v>339</v>
      </c>
      <c r="E610" s="58" t="s">
        <v>2329</v>
      </c>
      <c r="F610" s="14">
        <v>0</v>
      </c>
      <c r="G610" s="14">
        <v>0</v>
      </c>
      <c r="H610" s="58">
        <v>8286</v>
      </c>
      <c r="I610" s="59" t="s">
        <v>337</v>
      </c>
      <c r="J610" s="59" t="s">
        <v>393</v>
      </c>
      <c r="K610" s="59" t="s">
        <v>394</v>
      </c>
      <c r="L610" s="59" t="s">
        <v>395</v>
      </c>
      <c r="M610" s="8"/>
      <c r="N610" s="8"/>
      <c r="O610" s="78"/>
    </row>
    <row r="611" spans="1:15" ht="49.5" customHeight="1">
      <c r="A611" s="6">
        <v>17</v>
      </c>
      <c r="B611" s="7"/>
      <c r="C611" s="57" t="s">
        <v>341</v>
      </c>
      <c r="D611" s="57" t="s">
        <v>332</v>
      </c>
      <c r="E611" s="142" t="s">
        <v>2330</v>
      </c>
      <c r="F611" s="14">
        <v>0</v>
      </c>
      <c r="G611" s="14">
        <v>0</v>
      </c>
      <c r="H611" s="142">
        <v>674</v>
      </c>
      <c r="I611" s="59" t="s">
        <v>1647</v>
      </c>
      <c r="J611" s="59" t="s">
        <v>396</v>
      </c>
      <c r="K611" s="59" t="s">
        <v>397</v>
      </c>
      <c r="L611" s="59" t="s">
        <v>398</v>
      </c>
      <c r="M611" s="8"/>
      <c r="N611" s="8"/>
      <c r="O611" s="78"/>
    </row>
    <row r="612" spans="1:15" ht="49.5" customHeight="1">
      <c r="A612" s="6">
        <v>18</v>
      </c>
      <c r="B612" s="7"/>
      <c r="C612" s="57" t="s">
        <v>1648</v>
      </c>
      <c r="D612" s="57" t="s">
        <v>331</v>
      </c>
      <c r="E612" s="58" t="s">
        <v>2331</v>
      </c>
      <c r="F612" s="14">
        <v>0</v>
      </c>
      <c r="G612" s="14">
        <v>0</v>
      </c>
      <c r="H612" s="58">
        <v>4222</v>
      </c>
      <c r="I612" s="59" t="s">
        <v>337</v>
      </c>
      <c r="J612" s="59" t="s">
        <v>1649</v>
      </c>
      <c r="K612" s="59" t="s">
        <v>1650</v>
      </c>
      <c r="L612" s="59" t="s">
        <v>1651</v>
      </c>
      <c r="M612" s="8"/>
      <c r="N612" s="8"/>
      <c r="O612" s="78"/>
    </row>
    <row r="613" spans="1:15" ht="49.5" customHeight="1">
      <c r="A613" s="6">
        <v>19</v>
      </c>
      <c r="B613" s="7"/>
      <c r="C613" s="57" t="s">
        <v>1648</v>
      </c>
      <c r="D613" s="57" t="s">
        <v>331</v>
      </c>
      <c r="E613" s="58" t="s">
        <v>2332</v>
      </c>
      <c r="F613" s="14">
        <v>0</v>
      </c>
      <c r="G613" s="14">
        <v>0</v>
      </c>
      <c r="H613" s="58">
        <v>2450</v>
      </c>
      <c r="I613" s="59" t="s">
        <v>337</v>
      </c>
      <c r="J613" s="59" t="s">
        <v>1653</v>
      </c>
      <c r="K613" s="59" t="s">
        <v>1654</v>
      </c>
      <c r="L613" s="59" t="s">
        <v>1655</v>
      </c>
      <c r="M613" s="8"/>
      <c r="N613" s="8"/>
      <c r="O613" s="78"/>
    </row>
    <row r="614" spans="1:15" ht="49.5" customHeight="1">
      <c r="A614" s="6">
        <v>20</v>
      </c>
      <c r="B614" s="7"/>
      <c r="C614" s="57" t="s">
        <v>1648</v>
      </c>
      <c r="D614" s="57" t="s">
        <v>331</v>
      </c>
      <c r="E614" s="58" t="s">
        <v>2333</v>
      </c>
      <c r="F614" s="14">
        <v>0</v>
      </c>
      <c r="G614" s="14">
        <v>0</v>
      </c>
      <c r="H614" s="58">
        <v>11978</v>
      </c>
      <c r="I614" s="59" t="s">
        <v>337</v>
      </c>
      <c r="J614" s="59" t="s">
        <v>1656</v>
      </c>
      <c r="K614" s="59" t="s">
        <v>1657</v>
      </c>
      <c r="L614" s="59" t="s">
        <v>1658</v>
      </c>
      <c r="M614" s="8"/>
      <c r="N614" s="8"/>
      <c r="O614" s="78"/>
    </row>
    <row r="615" spans="1:15" ht="49.5" customHeight="1">
      <c r="A615" s="6">
        <v>21</v>
      </c>
      <c r="B615" s="7"/>
      <c r="C615" s="57" t="s">
        <v>1648</v>
      </c>
      <c r="D615" s="57" t="s">
        <v>331</v>
      </c>
      <c r="E615" s="58" t="s">
        <v>2334</v>
      </c>
      <c r="F615" s="14">
        <v>0</v>
      </c>
      <c r="G615" s="14">
        <v>0</v>
      </c>
      <c r="H615" s="58">
        <v>3347</v>
      </c>
      <c r="I615" s="59" t="s">
        <v>337</v>
      </c>
      <c r="J615" s="59" t="s">
        <v>1659</v>
      </c>
      <c r="K615" s="59" t="s">
        <v>1660</v>
      </c>
      <c r="L615" s="59" t="s">
        <v>1661</v>
      </c>
      <c r="M615" s="8"/>
      <c r="N615" s="8"/>
      <c r="O615" s="78"/>
    </row>
    <row r="616" spans="1:15" ht="49.5" customHeight="1">
      <c r="A616" s="6">
        <v>22</v>
      </c>
      <c r="B616" s="7"/>
      <c r="C616" s="57" t="s">
        <v>1648</v>
      </c>
      <c r="D616" s="57" t="s">
        <v>331</v>
      </c>
      <c r="E616" s="58" t="s">
        <v>2335</v>
      </c>
      <c r="F616" s="14">
        <v>0</v>
      </c>
      <c r="G616" s="14">
        <v>0</v>
      </c>
      <c r="H616" s="58">
        <v>6780</v>
      </c>
      <c r="I616" s="59" t="s">
        <v>337</v>
      </c>
      <c r="J616" s="59" t="s">
        <v>1662</v>
      </c>
      <c r="K616" s="59" t="s">
        <v>1663</v>
      </c>
      <c r="L616" s="59" t="s">
        <v>1664</v>
      </c>
      <c r="M616" s="8"/>
      <c r="N616" s="8"/>
      <c r="O616" s="78"/>
    </row>
    <row r="617" spans="1:15" ht="49.5" customHeight="1">
      <c r="A617" s="6">
        <v>23</v>
      </c>
      <c r="B617" s="7"/>
      <c r="C617" s="57" t="s">
        <v>1652</v>
      </c>
      <c r="D617" s="57" t="s">
        <v>331</v>
      </c>
      <c r="E617" s="58" t="s">
        <v>2336</v>
      </c>
      <c r="F617" s="14">
        <v>0</v>
      </c>
      <c r="G617" s="14">
        <v>0</v>
      </c>
      <c r="H617" s="58">
        <v>3150</v>
      </c>
      <c r="I617" s="59" t="s">
        <v>337</v>
      </c>
      <c r="J617" s="59" t="s">
        <v>1665</v>
      </c>
      <c r="K617" s="59" t="s">
        <v>1666</v>
      </c>
      <c r="L617" s="59" t="s">
        <v>1667</v>
      </c>
      <c r="M617" s="8"/>
      <c r="N617" s="8"/>
      <c r="O617" s="78"/>
    </row>
    <row r="618" spans="1:15" ht="49.5" customHeight="1">
      <c r="A618" s="6">
        <v>24</v>
      </c>
      <c r="B618" s="7"/>
      <c r="C618" s="57" t="s">
        <v>1668</v>
      </c>
      <c r="D618" s="57" t="s">
        <v>331</v>
      </c>
      <c r="E618" s="58" t="s">
        <v>2337</v>
      </c>
      <c r="F618" s="14">
        <v>0</v>
      </c>
      <c r="G618" s="14">
        <v>0</v>
      </c>
      <c r="H618" s="58">
        <v>1783</v>
      </c>
      <c r="I618" s="59" t="s">
        <v>337</v>
      </c>
      <c r="J618" s="59" t="s">
        <v>1669</v>
      </c>
      <c r="K618" s="59" t="s">
        <v>1670</v>
      </c>
      <c r="L618" s="59" t="s">
        <v>1671</v>
      </c>
      <c r="M618" s="8"/>
      <c r="N618" s="8"/>
      <c r="O618" s="78"/>
    </row>
    <row r="619" spans="1:15" ht="49.5" customHeight="1">
      <c r="A619" s="6">
        <v>25</v>
      </c>
      <c r="B619" s="7"/>
      <c r="C619" s="57" t="s">
        <v>1672</v>
      </c>
      <c r="D619" s="57" t="s">
        <v>1673</v>
      </c>
      <c r="E619" s="58" t="s">
        <v>2338</v>
      </c>
      <c r="F619" s="14">
        <v>0</v>
      </c>
      <c r="G619" s="14">
        <v>0</v>
      </c>
      <c r="H619" s="58">
        <v>784</v>
      </c>
      <c r="I619" s="59" t="s">
        <v>337</v>
      </c>
      <c r="J619" s="59" t="s">
        <v>1674</v>
      </c>
      <c r="K619" s="59" t="s">
        <v>1675</v>
      </c>
      <c r="L619" s="59" t="s">
        <v>1676</v>
      </c>
      <c r="M619" s="8"/>
      <c r="N619" s="8"/>
      <c r="O619" s="78"/>
    </row>
    <row r="620" spans="1:15" ht="49.5" customHeight="1">
      <c r="A620" s="6">
        <v>26</v>
      </c>
      <c r="B620" s="7"/>
      <c r="C620" s="57" t="s">
        <v>1677</v>
      </c>
      <c r="D620" s="57" t="s">
        <v>1673</v>
      </c>
      <c r="E620" s="142" t="s">
        <v>2339</v>
      </c>
      <c r="F620" s="14">
        <v>0</v>
      </c>
      <c r="G620" s="14">
        <v>0</v>
      </c>
      <c r="H620" s="142">
        <v>2007</v>
      </c>
      <c r="I620" s="59" t="s">
        <v>337</v>
      </c>
      <c r="J620" s="59" t="s">
        <v>1678</v>
      </c>
      <c r="K620" s="59" t="s">
        <v>1679</v>
      </c>
      <c r="L620" s="59" t="s">
        <v>1680</v>
      </c>
      <c r="M620" s="8"/>
      <c r="N620" s="8"/>
      <c r="O620" s="78"/>
    </row>
    <row r="621" spans="1:15" ht="49.5" customHeight="1">
      <c r="A621" s="6">
        <v>27</v>
      </c>
      <c r="B621" s="7"/>
      <c r="C621" s="57" t="s">
        <v>2340</v>
      </c>
      <c r="D621" s="57" t="s">
        <v>2341</v>
      </c>
      <c r="E621" s="58" t="s">
        <v>2342</v>
      </c>
      <c r="F621" s="132">
        <v>900</v>
      </c>
      <c r="G621" s="14">
        <v>0</v>
      </c>
      <c r="H621" s="58">
        <v>2300</v>
      </c>
      <c r="I621" s="59" t="s">
        <v>2410</v>
      </c>
      <c r="J621" s="59" t="s">
        <v>2411</v>
      </c>
      <c r="K621" s="59" t="s">
        <v>2412</v>
      </c>
      <c r="L621" s="59" t="s">
        <v>2413</v>
      </c>
      <c r="M621" s="8"/>
      <c r="N621" s="8"/>
      <c r="O621" s="78"/>
    </row>
    <row r="622" spans="1:15" ht="49.5" customHeight="1">
      <c r="A622" s="6">
        <v>28</v>
      </c>
      <c r="B622" s="7"/>
      <c r="C622" s="57" t="s">
        <v>2343</v>
      </c>
      <c r="D622" s="57" t="s">
        <v>2344</v>
      </c>
      <c r="E622" s="58" t="s">
        <v>2345</v>
      </c>
      <c r="F622" s="14">
        <v>0</v>
      </c>
      <c r="G622" s="14">
        <v>0</v>
      </c>
      <c r="H622" s="58">
        <v>875</v>
      </c>
      <c r="I622" s="59" t="s">
        <v>2410</v>
      </c>
      <c r="J622" s="59" t="s">
        <v>2414</v>
      </c>
      <c r="K622" s="59" t="s">
        <v>2415</v>
      </c>
      <c r="L622" s="59" t="s">
        <v>2416</v>
      </c>
      <c r="M622" s="8"/>
      <c r="N622" s="8"/>
      <c r="O622" s="78"/>
    </row>
    <row r="623" spans="1:15" ht="49.5" customHeight="1">
      <c r="A623" s="6">
        <v>29</v>
      </c>
      <c r="B623" s="7"/>
      <c r="C623" s="57" t="s">
        <v>2346</v>
      </c>
      <c r="D623" s="57" t="s">
        <v>2344</v>
      </c>
      <c r="E623" s="58" t="s">
        <v>2347</v>
      </c>
      <c r="F623" s="14">
        <v>0</v>
      </c>
      <c r="G623" s="14">
        <v>0</v>
      </c>
      <c r="H623" s="58">
        <v>5650</v>
      </c>
      <c r="I623" s="59" t="s">
        <v>2410</v>
      </c>
      <c r="J623" s="59" t="s">
        <v>2417</v>
      </c>
      <c r="K623" s="59" t="s">
        <v>2418</v>
      </c>
      <c r="L623" s="59" t="s">
        <v>2419</v>
      </c>
      <c r="M623" s="8"/>
      <c r="N623" s="8"/>
      <c r="O623" s="78"/>
    </row>
    <row r="624" spans="1:15" ht="49.5" customHeight="1">
      <c r="A624" s="6">
        <v>30</v>
      </c>
      <c r="B624" s="7"/>
      <c r="C624" s="57" t="s">
        <v>2348</v>
      </c>
      <c r="D624" s="57" t="s">
        <v>2349</v>
      </c>
      <c r="E624" s="58" t="s">
        <v>2350</v>
      </c>
      <c r="F624" s="14">
        <v>0</v>
      </c>
      <c r="G624" s="14">
        <v>0</v>
      </c>
      <c r="H624" s="58">
        <v>58619</v>
      </c>
      <c r="I624" s="59" t="s">
        <v>328</v>
      </c>
      <c r="J624" s="59" t="s">
        <v>2420</v>
      </c>
      <c r="K624" s="59" t="s">
        <v>2421</v>
      </c>
      <c r="L624" s="59" t="s">
        <v>2422</v>
      </c>
      <c r="M624" s="8"/>
      <c r="N624" s="8"/>
      <c r="O624" s="78"/>
    </row>
    <row r="625" spans="1:15" ht="49.5" customHeight="1">
      <c r="A625" s="6">
        <v>31</v>
      </c>
      <c r="B625" s="7"/>
      <c r="C625" s="57" t="s">
        <v>2348</v>
      </c>
      <c r="D625" s="57" t="s">
        <v>2349</v>
      </c>
      <c r="E625" s="58" t="s">
        <v>2351</v>
      </c>
      <c r="F625" s="14">
        <v>0</v>
      </c>
      <c r="G625" s="14">
        <v>0</v>
      </c>
      <c r="H625" s="58">
        <v>36281</v>
      </c>
      <c r="I625" s="59" t="s">
        <v>328</v>
      </c>
      <c r="J625" s="59" t="s">
        <v>2423</v>
      </c>
      <c r="K625" s="59" t="s">
        <v>2424</v>
      </c>
      <c r="L625" s="59" t="s">
        <v>2425</v>
      </c>
      <c r="M625" s="8"/>
      <c r="N625" s="8"/>
      <c r="O625" s="78"/>
    </row>
    <row r="626" spans="1:15" ht="49.5" customHeight="1">
      <c r="A626" s="6">
        <v>32</v>
      </c>
      <c r="B626" s="7"/>
      <c r="C626" s="57" t="s">
        <v>2348</v>
      </c>
      <c r="D626" s="57" t="s">
        <v>2349</v>
      </c>
      <c r="E626" s="58" t="s">
        <v>2352</v>
      </c>
      <c r="F626" s="14">
        <v>0</v>
      </c>
      <c r="G626" s="14">
        <v>0</v>
      </c>
      <c r="H626" s="58">
        <v>2931</v>
      </c>
      <c r="I626" s="59" t="s">
        <v>328</v>
      </c>
      <c r="J626" s="59" t="s">
        <v>2426</v>
      </c>
      <c r="K626" s="59" t="s">
        <v>2427</v>
      </c>
      <c r="L626" s="59" t="s">
        <v>2422</v>
      </c>
      <c r="M626" s="8"/>
      <c r="N626" s="8"/>
      <c r="O626" s="78"/>
    </row>
    <row r="627" spans="1:15" ht="49.5" customHeight="1">
      <c r="A627" s="6">
        <v>33</v>
      </c>
      <c r="B627" s="7"/>
      <c r="C627" s="57" t="s">
        <v>2353</v>
      </c>
      <c r="D627" s="57" t="s">
        <v>2354</v>
      </c>
      <c r="E627" s="58" t="s">
        <v>2355</v>
      </c>
      <c r="F627" s="14">
        <v>0</v>
      </c>
      <c r="G627" s="14">
        <v>0</v>
      </c>
      <c r="H627" s="58">
        <v>1218</v>
      </c>
      <c r="I627" s="59" t="s">
        <v>2410</v>
      </c>
      <c r="J627" s="59" t="s">
        <v>2428</v>
      </c>
      <c r="K627" s="59" t="s">
        <v>2429</v>
      </c>
      <c r="L627" s="59" t="s">
        <v>2430</v>
      </c>
      <c r="M627" s="8"/>
      <c r="N627" s="8"/>
      <c r="O627" s="78"/>
    </row>
    <row r="628" spans="1:15" ht="49.5" customHeight="1">
      <c r="A628" s="6">
        <v>34</v>
      </c>
      <c r="B628" s="7"/>
      <c r="C628" s="57" t="s">
        <v>2353</v>
      </c>
      <c r="D628" s="57" t="s">
        <v>2354</v>
      </c>
      <c r="E628" s="58" t="s">
        <v>2356</v>
      </c>
      <c r="F628" s="14">
        <v>0</v>
      </c>
      <c r="G628" s="14">
        <v>0</v>
      </c>
      <c r="H628" s="58">
        <v>97421</v>
      </c>
      <c r="I628" s="59" t="s">
        <v>2410</v>
      </c>
      <c r="J628" s="59" t="s">
        <v>2431</v>
      </c>
      <c r="K628" s="59" t="s">
        <v>2432</v>
      </c>
      <c r="L628" s="59" t="s">
        <v>2430</v>
      </c>
      <c r="M628" s="8"/>
      <c r="N628" s="8"/>
      <c r="O628" s="78"/>
    </row>
    <row r="629" spans="1:15" ht="49.5" customHeight="1">
      <c r="A629" s="6">
        <v>35</v>
      </c>
      <c r="B629" s="7"/>
      <c r="C629" s="57" t="s">
        <v>2357</v>
      </c>
      <c r="D629" s="57" t="s">
        <v>2358</v>
      </c>
      <c r="E629" s="58" t="s">
        <v>2359</v>
      </c>
      <c r="F629" s="14">
        <v>0</v>
      </c>
      <c r="G629" s="14">
        <v>0</v>
      </c>
      <c r="H629" s="58">
        <v>63600</v>
      </c>
      <c r="I629" s="59" t="s">
        <v>2410</v>
      </c>
      <c r="J629" s="59" t="s">
        <v>2433</v>
      </c>
      <c r="K629" s="59" t="s">
        <v>2434</v>
      </c>
      <c r="L629" s="59" t="s">
        <v>2435</v>
      </c>
      <c r="M629" s="8"/>
      <c r="N629" s="8"/>
      <c r="O629" s="78"/>
    </row>
    <row r="630" spans="1:15" ht="49.5" customHeight="1">
      <c r="A630" s="6">
        <v>36</v>
      </c>
      <c r="B630" s="7"/>
      <c r="C630" s="57" t="s">
        <v>2360</v>
      </c>
      <c r="D630" s="57" t="s">
        <v>2361</v>
      </c>
      <c r="E630" s="58" t="s">
        <v>2362</v>
      </c>
      <c r="F630" s="14">
        <v>0</v>
      </c>
      <c r="G630" s="14">
        <v>0</v>
      </c>
      <c r="H630" s="58">
        <v>1327</v>
      </c>
      <c r="I630" s="59" t="s">
        <v>2410</v>
      </c>
      <c r="J630" s="59" t="s">
        <v>2436</v>
      </c>
      <c r="K630" s="59" t="s">
        <v>2437</v>
      </c>
      <c r="L630" s="59" t="s">
        <v>2438</v>
      </c>
      <c r="M630" s="8"/>
      <c r="N630" s="8"/>
      <c r="O630" s="78"/>
    </row>
    <row r="631" spans="1:15" ht="49.5" customHeight="1">
      <c r="A631" s="6">
        <v>37</v>
      </c>
      <c r="B631" s="7"/>
      <c r="C631" s="57" t="s">
        <v>2363</v>
      </c>
      <c r="D631" s="57" t="s">
        <v>2364</v>
      </c>
      <c r="E631" s="58" t="s">
        <v>2365</v>
      </c>
      <c r="F631" s="14">
        <v>0</v>
      </c>
      <c r="G631" s="14">
        <v>0</v>
      </c>
      <c r="H631" s="58">
        <v>702</v>
      </c>
      <c r="I631" s="59" t="s">
        <v>2410</v>
      </c>
      <c r="J631" s="59" t="s">
        <v>2439</v>
      </c>
      <c r="K631" s="59" t="s">
        <v>2440</v>
      </c>
      <c r="L631" s="59" t="s">
        <v>2441</v>
      </c>
      <c r="M631" s="8"/>
      <c r="N631" s="8"/>
      <c r="O631" s="78"/>
    </row>
    <row r="632" spans="1:15" ht="49.5" customHeight="1">
      <c r="A632" s="6">
        <v>38</v>
      </c>
      <c r="B632" s="7"/>
      <c r="C632" s="57" t="s">
        <v>2366</v>
      </c>
      <c r="D632" s="57" t="s">
        <v>2367</v>
      </c>
      <c r="E632" s="58" t="s">
        <v>2368</v>
      </c>
      <c r="F632" s="14">
        <v>0</v>
      </c>
      <c r="G632" s="14">
        <v>0</v>
      </c>
      <c r="H632" s="58">
        <v>529</v>
      </c>
      <c r="I632" s="59" t="s">
        <v>2410</v>
      </c>
      <c r="J632" s="59" t="s">
        <v>2442</v>
      </c>
      <c r="K632" s="59" t="s">
        <v>2443</v>
      </c>
      <c r="L632" s="59" t="s">
        <v>1143</v>
      </c>
      <c r="M632" s="8"/>
      <c r="N632" s="8"/>
      <c r="O632" s="78"/>
    </row>
    <row r="633" spans="1:15" ht="49.5" customHeight="1">
      <c r="A633" s="6">
        <v>39</v>
      </c>
      <c r="B633" s="7"/>
      <c r="C633" s="57" t="s">
        <v>2369</v>
      </c>
      <c r="D633" s="57" t="s">
        <v>2367</v>
      </c>
      <c r="E633" s="58" t="s">
        <v>2370</v>
      </c>
      <c r="F633" s="14">
        <v>0</v>
      </c>
      <c r="G633" s="14">
        <v>0</v>
      </c>
      <c r="H633" s="58">
        <v>10000</v>
      </c>
      <c r="I633" s="59" t="s">
        <v>2410</v>
      </c>
      <c r="J633" s="59" t="s">
        <v>2444</v>
      </c>
      <c r="K633" s="59" t="s">
        <v>2445</v>
      </c>
      <c r="L633" s="59" t="s">
        <v>2446</v>
      </c>
      <c r="M633" s="8"/>
      <c r="N633" s="8"/>
      <c r="O633" s="78"/>
    </row>
    <row r="634" spans="1:15" ht="49.5" customHeight="1">
      <c r="A634" s="6">
        <v>40</v>
      </c>
      <c r="B634" s="7"/>
      <c r="C634" s="57" t="s">
        <v>2371</v>
      </c>
      <c r="D634" s="57" t="s">
        <v>2372</v>
      </c>
      <c r="E634" s="58" t="s">
        <v>2373</v>
      </c>
      <c r="F634" s="14">
        <v>0</v>
      </c>
      <c r="G634" s="14">
        <v>0</v>
      </c>
      <c r="H634" s="58">
        <v>1967</v>
      </c>
      <c r="I634" s="59" t="s">
        <v>2410</v>
      </c>
      <c r="J634" s="59" t="s">
        <v>2447</v>
      </c>
      <c r="K634" s="59" t="s">
        <v>2448</v>
      </c>
      <c r="L634" s="59" t="s">
        <v>2449</v>
      </c>
      <c r="M634" s="8"/>
      <c r="N634" s="8"/>
      <c r="O634" s="78"/>
    </row>
    <row r="635" spans="1:15" ht="49.5" customHeight="1">
      <c r="A635" s="6">
        <v>41</v>
      </c>
      <c r="B635" s="7"/>
      <c r="C635" s="57" t="s">
        <v>2374</v>
      </c>
      <c r="D635" s="57" t="s">
        <v>2375</v>
      </c>
      <c r="E635" s="58" t="s">
        <v>2376</v>
      </c>
      <c r="F635" s="14">
        <v>0</v>
      </c>
      <c r="G635" s="14">
        <v>0</v>
      </c>
      <c r="H635" s="58">
        <v>754</v>
      </c>
      <c r="I635" s="59" t="s">
        <v>2410</v>
      </c>
      <c r="J635" s="59" t="s">
        <v>2450</v>
      </c>
      <c r="K635" s="59" t="s">
        <v>2451</v>
      </c>
      <c r="L635" s="59" t="s">
        <v>2452</v>
      </c>
      <c r="M635" s="8"/>
      <c r="N635" s="8"/>
      <c r="O635" s="78"/>
    </row>
    <row r="636" spans="1:15" ht="49.5" customHeight="1">
      <c r="A636" s="6">
        <v>42</v>
      </c>
      <c r="B636" s="7"/>
      <c r="C636" s="57" t="s">
        <v>2374</v>
      </c>
      <c r="D636" s="57" t="s">
        <v>2375</v>
      </c>
      <c r="E636" s="58" t="s">
        <v>2377</v>
      </c>
      <c r="F636" s="14">
        <v>0</v>
      </c>
      <c r="G636" s="14">
        <v>0</v>
      </c>
      <c r="H636" s="58">
        <v>75</v>
      </c>
      <c r="I636" s="59" t="s">
        <v>2410</v>
      </c>
      <c r="J636" s="59" t="s">
        <v>2453</v>
      </c>
      <c r="K636" s="59" t="s">
        <v>2454</v>
      </c>
      <c r="L636" s="59" t="s">
        <v>2455</v>
      </c>
      <c r="M636" s="8"/>
      <c r="N636" s="8"/>
      <c r="O636" s="78"/>
    </row>
    <row r="637" spans="1:15" ht="49.5" customHeight="1">
      <c r="A637" s="6">
        <v>43</v>
      </c>
      <c r="B637" s="7"/>
      <c r="C637" s="57" t="s">
        <v>2374</v>
      </c>
      <c r="D637" s="57" t="s">
        <v>2375</v>
      </c>
      <c r="E637" s="58" t="s">
        <v>2378</v>
      </c>
      <c r="F637" s="14">
        <v>0</v>
      </c>
      <c r="G637" s="14">
        <v>0</v>
      </c>
      <c r="H637" s="58">
        <v>198</v>
      </c>
      <c r="I637" s="59" t="s">
        <v>2410</v>
      </c>
      <c r="J637" s="59" t="s">
        <v>2456</v>
      </c>
      <c r="K637" s="59" t="s">
        <v>2457</v>
      </c>
      <c r="L637" s="59" t="s">
        <v>2458</v>
      </c>
      <c r="M637" s="8"/>
      <c r="N637" s="8"/>
      <c r="O637" s="78"/>
    </row>
    <row r="638" spans="1:15" ht="49.5" customHeight="1">
      <c r="A638" s="6">
        <v>44</v>
      </c>
      <c r="B638" s="7"/>
      <c r="C638" s="57" t="s">
        <v>2374</v>
      </c>
      <c r="D638" s="57" t="s">
        <v>2375</v>
      </c>
      <c r="E638" s="58" t="s">
        <v>2379</v>
      </c>
      <c r="F638" s="14">
        <v>0</v>
      </c>
      <c r="G638" s="14">
        <v>0</v>
      </c>
      <c r="H638" s="58">
        <v>112</v>
      </c>
      <c r="I638" s="59" t="s">
        <v>2410</v>
      </c>
      <c r="J638" s="59" t="s">
        <v>2459</v>
      </c>
      <c r="K638" s="59" t="s">
        <v>2460</v>
      </c>
      <c r="L638" s="59" t="s">
        <v>2461</v>
      </c>
      <c r="M638" s="8"/>
      <c r="N638" s="8"/>
      <c r="O638" s="78"/>
    </row>
    <row r="639" spans="1:15" ht="49.5" customHeight="1">
      <c r="A639" s="6">
        <v>45</v>
      </c>
      <c r="B639" s="7"/>
      <c r="C639" s="57" t="s">
        <v>2374</v>
      </c>
      <c r="D639" s="57" t="s">
        <v>2375</v>
      </c>
      <c r="E639" s="58" t="s">
        <v>2380</v>
      </c>
      <c r="F639" s="14">
        <v>0</v>
      </c>
      <c r="G639" s="14">
        <v>0</v>
      </c>
      <c r="H639" s="58">
        <v>83</v>
      </c>
      <c r="I639" s="59" t="s">
        <v>2410</v>
      </c>
      <c r="J639" s="59" t="s">
        <v>2462</v>
      </c>
      <c r="K639" s="59" t="s">
        <v>2463</v>
      </c>
      <c r="L639" s="59" t="s">
        <v>2464</v>
      </c>
      <c r="M639" s="8"/>
      <c r="N639" s="8"/>
      <c r="O639" s="78"/>
    </row>
    <row r="640" spans="1:15" ht="49.5" customHeight="1">
      <c r="A640" s="6">
        <v>46</v>
      </c>
      <c r="B640" s="7"/>
      <c r="C640" s="57" t="s">
        <v>2374</v>
      </c>
      <c r="D640" s="57" t="s">
        <v>2375</v>
      </c>
      <c r="E640" s="58" t="s">
        <v>2381</v>
      </c>
      <c r="F640" s="14">
        <v>0</v>
      </c>
      <c r="G640" s="14">
        <v>0</v>
      </c>
      <c r="H640" s="58">
        <v>94</v>
      </c>
      <c r="I640" s="59" t="s">
        <v>2410</v>
      </c>
      <c r="J640" s="59" t="s">
        <v>2465</v>
      </c>
      <c r="K640" s="59" t="s">
        <v>2466</v>
      </c>
      <c r="L640" s="59" t="s">
        <v>2467</v>
      </c>
      <c r="M640" s="8"/>
      <c r="N640" s="8"/>
      <c r="O640" s="78"/>
    </row>
    <row r="641" spans="1:15" ht="49.5" customHeight="1">
      <c r="A641" s="6">
        <v>47</v>
      </c>
      <c r="B641" s="7"/>
      <c r="C641" s="57" t="s">
        <v>2374</v>
      </c>
      <c r="D641" s="57" t="s">
        <v>2375</v>
      </c>
      <c r="E641" s="58" t="s">
        <v>2382</v>
      </c>
      <c r="F641" s="14">
        <v>0</v>
      </c>
      <c r="G641" s="14">
        <v>0</v>
      </c>
      <c r="H641" s="58">
        <v>82</v>
      </c>
      <c r="I641" s="59" t="s">
        <v>2410</v>
      </c>
      <c r="J641" s="59" t="s">
        <v>2468</v>
      </c>
      <c r="K641" s="59" t="s">
        <v>2469</v>
      </c>
      <c r="L641" s="59" t="s">
        <v>2470</v>
      </c>
      <c r="M641" s="8"/>
      <c r="N641" s="8"/>
      <c r="O641" s="78"/>
    </row>
    <row r="642" spans="1:15" ht="49.5" customHeight="1">
      <c r="A642" s="6">
        <v>48</v>
      </c>
      <c r="B642" s="7"/>
      <c r="C642" s="57" t="s">
        <v>2374</v>
      </c>
      <c r="D642" s="57" t="s">
        <v>2375</v>
      </c>
      <c r="E642" s="58" t="s">
        <v>2383</v>
      </c>
      <c r="F642" s="14">
        <v>0</v>
      </c>
      <c r="G642" s="14">
        <v>0</v>
      </c>
      <c r="H642" s="58">
        <v>231</v>
      </c>
      <c r="I642" s="59" t="s">
        <v>2410</v>
      </c>
      <c r="J642" s="59" t="s">
        <v>2471</v>
      </c>
      <c r="K642" s="59" t="s">
        <v>2472</v>
      </c>
      <c r="L642" s="59" t="s">
        <v>2473</v>
      </c>
      <c r="M642" s="8"/>
      <c r="N642" s="8"/>
      <c r="O642" s="78"/>
    </row>
    <row r="643" spans="1:15" ht="49.5" customHeight="1">
      <c r="A643" s="6">
        <v>49</v>
      </c>
      <c r="B643" s="7"/>
      <c r="C643" s="57" t="s">
        <v>2374</v>
      </c>
      <c r="D643" s="57" t="s">
        <v>2375</v>
      </c>
      <c r="E643" s="58" t="s">
        <v>2384</v>
      </c>
      <c r="F643" s="14">
        <v>0</v>
      </c>
      <c r="G643" s="14">
        <v>0</v>
      </c>
      <c r="H643" s="58">
        <v>160</v>
      </c>
      <c r="I643" s="59" t="s">
        <v>2410</v>
      </c>
      <c r="J643" s="59" t="s">
        <v>2474</v>
      </c>
      <c r="K643" s="59" t="s">
        <v>2475</v>
      </c>
      <c r="L643" s="59" t="s">
        <v>2476</v>
      </c>
      <c r="M643" s="8"/>
      <c r="N643" s="8"/>
      <c r="O643" s="78"/>
    </row>
    <row r="644" spans="1:15" ht="49.5" customHeight="1">
      <c r="A644" s="6">
        <v>50</v>
      </c>
      <c r="B644" s="7"/>
      <c r="C644" s="57" t="s">
        <v>2385</v>
      </c>
      <c r="D644" s="57" t="s">
        <v>334</v>
      </c>
      <c r="E644" s="58" t="s">
        <v>2386</v>
      </c>
      <c r="F644" s="132">
        <v>200</v>
      </c>
      <c r="G644" s="14">
        <v>0</v>
      </c>
      <c r="H644" s="58">
        <v>4229</v>
      </c>
      <c r="I644" s="59" t="s">
        <v>337</v>
      </c>
      <c r="J644" s="59" t="s">
        <v>2477</v>
      </c>
      <c r="K644" s="59" t="s">
        <v>2478</v>
      </c>
      <c r="L644" s="59" t="s">
        <v>2479</v>
      </c>
      <c r="M644" s="8"/>
      <c r="N644" s="8"/>
      <c r="O644" s="78"/>
    </row>
    <row r="645" spans="1:15" ht="49.5" customHeight="1">
      <c r="A645" s="6">
        <v>51</v>
      </c>
      <c r="B645" s="7"/>
      <c r="C645" s="57" t="s">
        <v>2387</v>
      </c>
      <c r="D645" s="57" t="s">
        <v>2388</v>
      </c>
      <c r="E645" s="58" t="s">
        <v>2389</v>
      </c>
      <c r="F645" s="14">
        <v>0</v>
      </c>
      <c r="G645" s="14">
        <v>0</v>
      </c>
      <c r="H645" s="58">
        <v>4814</v>
      </c>
      <c r="I645" s="59" t="s">
        <v>337</v>
      </c>
      <c r="J645" s="59" t="s">
        <v>2480</v>
      </c>
      <c r="K645" s="59" t="s">
        <v>2481</v>
      </c>
      <c r="L645" s="59" t="s">
        <v>2482</v>
      </c>
      <c r="M645" s="8"/>
      <c r="N645" s="8"/>
      <c r="O645" s="78"/>
    </row>
    <row r="646" spans="1:15" ht="49.5" customHeight="1">
      <c r="A646" s="6">
        <v>52</v>
      </c>
      <c r="B646" s="7"/>
      <c r="C646" s="57" t="s">
        <v>2390</v>
      </c>
      <c r="D646" s="57" t="s">
        <v>2388</v>
      </c>
      <c r="E646" s="58" t="s">
        <v>2391</v>
      </c>
      <c r="F646" s="14">
        <v>0</v>
      </c>
      <c r="G646" s="14">
        <v>0</v>
      </c>
      <c r="H646" s="58">
        <v>2800</v>
      </c>
      <c r="I646" s="59" t="s">
        <v>337</v>
      </c>
      <c r="J646" s="59" t="s">
        <v>2483</v>
      </c>
      <c r="K646" s="59" t="s">
        <v>2484</v>
      </c>
      <c r="L646" s="59" t="s">
        <v>2485</v>
      </c>
      <c r="M646" s="8"/>
      <c r="N646" s="8"/>
      <c r="O646" s="78"/>
    </row>
    <row r="647" spans="1:15" ht="49.5" customHeight="1">
      <c r="A647" s="6">
        <v>53</v>
      </c>
      <c r="B647" s="7"/>
      <c r="C647" s="57" t="s">
        <v>2392</v>
      </c>
      <c r="D647" s="57" t="s">
        <v>2388</v>
      </c>
      <c r="E647" s="58" t="s">
        <v>2393</v>
      </c>
      <c r="F647" s="132">
        <v>200</v>
      </c>
      <c r="G647" s="14">
        <v>0</v>
      </c>
      <c r="H647" s="58">
        <v>4200</v>
      </c>
      <c r="I647" s="59" t="s">
        <v>337</v>
      </c>
      <c r="J647" s="59" t="s">
        <v>2486</v>
      </c>
      <c r="K647" s="59" t="s">
        <v>2487</v>
      </c>
      <c r="L647" s="59" t="s">
        <v>2488</v>
      </c>
      <c r="M647" s="8"/>
      <c r="N647" s="8"/>
      <c r="O647" s="78"/>
    </row>
    <row r="648" spans="1:15" ht="49.5" customHeight="1">
      <c r="A648" s="6">
        <v>54</v>
      </c>
      <c r="B648" s="7"/>
      <c r="C648" s="57" t="s">
        <v>2394</v>
      </c>
      <c r="D648" s="57" t="s">
        <v>2395</v>
      </c>
      <c r="E648" s="58" t="s">
        <v>2319</v>
      </c>
      <c r="F648" s="14">
        <v>0</v>
      </c>
      <c r="G648" s="14">
        <v>0</v>
      </c>
      <c r="H648" s="58">
        <v>200</v>
      </c>
      <c r="I648" s="59" t="s">
        <v>337</v>
      </c>
      <c r="J648" s="59" t="s">
        <v>2489</v>
      </c>
      <c r="K648" s="59" t="s">
        <v>2490</v>
      </c>
      <c r="L648" s="59" t="s">
        <v>2491</v>
      </c>
      <c r="M648" s="8"/>
      <c r="N648" s="8"/>
      <c r="O648" s="78"/>
    </row>
    <row r="649" spans="1:15" ht="49.5" customHeight="1">
      <c r="A649" s="6">
        <v>55</v>
      </c>
      <c r="B649" s="7"/>
      <c r="C649" s="57" t="s">
        <v>2396</v>
      </c>
      <c r="D649" s="57" t="s">
        <v>2397</v>
      </c>
      <c r="E649" s="58" t="s">
        <v>2398</v>
      </c>
      <c r="F649" s="14">
        <v>0</v>
      </c>
      <c r="G649" s="14">
        <v>0</v>
      </c>
      <c r="H649" s="58">
        <v>4968</v>
      </c>
      <c r="I649" s="59" t="s">
        <v>337</v>
      </c>
      <c r="J649" s="59" t="s">
        <v>2492</v>
      </c>
      <c r="K649" s="59" t="s">
        <v>2493</v>
      </c>
      <c r="L649" s="59" t="s">
        <v>2494</v>
      </c>
      <c r="M649" s="8"/>
      <c r="N649" s="8"/>
      <c r="O649" s="78"/>
    </row>
    <row r="650" spans="1:15" ht="49.5" customHeight="1">
      <c r="A650" s="6">
        <v>56</v>
      </c>
      <c r="B650" s="7"/>
      <c r="C650" s="57" t="s">
        <v>2399</v>
      </c>
      <c r="D650" s="57" t="s">
        <v>2400</v>
      </c>
      <c r="E650" s="58" t="s">
        <v>3693</v>
      </c>
      <c r="F650" s="14">
        <v>0</v>
      </c>
      <c r="G650" s="14">
        <v>0</v>
      </c>
      <c r="H650" s="58">
        <v>42000</v>
      </c>
      <c r="I650" s="59" t="s">
        <v>337</v>
      </c>
      <c r="J650" s="59" t="s">
        <v>2495</v>
      </c>
      <c r="K650" s="59" t="s">
        <v>2496</v>
      </c>
      <c r="L650" s="59" t="s">
        <v>2497</v>
      </c>
      <c r="M650" s="8"/>
      <c r="N650" s="8"/>
      <c r="O650" s="78"/>
    </row>
    <row r="651" spans="1:15" ht="49.5" customHeight="1">
      <c r="A651" s="6">
        <v>57</v>
      </c>
      <c r="B651" s="7"/>
      <c r="C651" s="57" t="s">
        <v>2399</v>
      </c>
      <c r="D651" s="57" t="s">
        <v>2400</v>
      </c>
      <c r="E651" s="58" t="s">
        <v>3694</v>
      </c>
      <c r="F651" s="14">
        <v>0</v>
      </c>
      <c r="G651" s="14">
        <v>0</v>
      </c>
      <c r="H651" s="58">
        <v>17000</v>
      </c>
      <c r="I651" s="59" t="s">
        <v>337</v>
      </c>
      <c r="J651" s="59" t="s">
        <v>2498</v>
      </c>
      <c r="K651" s="59" t="s">
        <v>2499</v>
      </c>
      <c r="L651" s="59" t="s">
        <v>2500</v>
      </c>
      <c r="M651" s="8"/>
      <c r="N651" s="8"/>
      <c r="O651" s="78"/>
    </row>
    <row r="652" spans="1:15" ht="49.5" customHeight="1">
      <c r="A652" s="6">
        <v>58</v>
      </c>
      <c r="B652" s="7"/>
      <c r="C652" s="57" t="s">
        <v>2399</v>
      </c>
      <c r="D652" s="57" t="s">
        <v>2400</v>
      </c>
      <c r="E652" s="58" t="s">
        <v>3695</v>
      </c>
      <c r="F652" s="14">
        <v>0</v>
      </c>
      <c r="G652" s="14">
        <v>0</v>
      </c>
      <c r="H652" s="58">
        <v>55000</v>
      </c>
      <c r="I652" s="59" t="s">
        <v>337</v>
      </c>
      <c r="J652" s="59" t="s">
        <v>2501</v>
      </c>
      <c r="K652" s="59" t="s">
        <v>2502</v>
      </c>
      <c r="L652" s="59" t="s">
        <v>2503</v>
      </c>
      <c r="M652" s="8"/>
      <c r="N652" s="8"/>
      <c r="O652" s="78"/>
    </row>
    <row r="653" spans="1:15" ht="49.5" customHeight="1">
      <c r="A653" s="6">
        <v>59</v>
      </c>
      <c r="B653" s="7"/>
      <c r="C653" s="57" t="s">
        <v>2399</v>
      </c>
      <c r="D653" s="57" t="s">
        <v>2400</v>
      </c>
      <c r="E653" s="58" t="s">
        <v>3696</v>
      </c>
      <c r="F653" s="14">
        <v>0</v>
      </c>
      <c r="G653" s="14">
        <v>0</v>
      </c>
      <c r="H653" s="58">
        <v>10000</v>
      </c>
      <c r="I653" s="59" t="s">
        <v>337</v>
      </c>
      <c r="J653" s="59" t="s">
        <v>2504</v>
      </c>
      <c r="K653" s="59" t="s">
        <v>2505</v>
      </c>
      <c r="L653" s="59" t="s">
        <v>2506</v>
      </c>
      <c r="M653" s="8"/>
      <c r="N653" s="8"/>
      <c r="O653" s="78"/>
    </row>
    <row r="654" spans="1:15" ht="49.5" customHeight="1">
      <c r="A654" s="6">
        <v>60</v>
      </c>
      <c r="B654" s="7"/>
      <c r="C654" s="57" t="s">
        <v>2399</v>
      </c>
      <c r="D654" s="57" t="s">
        <v>2400</v>
      </c>
      <c r="E654" s="58" t="s">
        <v>3697</v>
      </c>
      <c r="F654" s="14">
        <v>0</v>
      </c>
      <c r="G654" s="14">
        <v>0</v>
      </c>
      <c r="H654" s="58">
        <v>14000</v>
      </c>
      <c r="I654" s="59" t="s">
        <v>337</v>
      </c>
      <c r="J654" s="59" t="s">
        <v>2507</v>
      </c>
      <c r="K654" s="59" t="s">
        <v>2508</v>
      </c>
      <c r="L654" s="59" t="s">
        <v>2509</v>
      </c>
      <c r="M654" s="8"/>
      <c r="N654" s="8"/>
      <c r="O654" s="78"/>
    </row>
    <row r="655" spans="1:15" ht="49.5" customHeight="1">
      <c r="A655" s="6">
        <v>61</v>
      </c>
      <c r="B655" s="7"/>
      <c r="C655" s="57" t="s">
        <v>2399</v>
      </c>
      <c r="D655" s="57" t="s">
        <v>2400</v>
      </c>
      <c r="E655" s="58" t="s">
        <v>3698</v>
      </c>
      <c r="F655" s="14">
        <v>0</v>
      </c>
      <c r="G655" s="14">
        <v>0</v>
      </c>
      <c r="H655" s="58">
        <v>9000</v>
      </c>
      <c r="I655" s="59" t="s">
        <v>337</v>
      </c>
      <c r="J655" s="59" t="s">
        <v>2510</v>
      </c>
      <c r="K655" s="59" t="s">
        <v>2511</v>
      </c>
      <c r="L655" s="59" t="s">
        <v>2512</v>
      </c>
      <c r="M655" s="8"/>
      <c r="N655" s="8"/>
      <c r="O655" s="78"/>
    </row>
    <row r="656" spans="1:15" ht="49.5" customHeight="1">
      <c r="A656" s="6">
        <v>62</v>
      </c>
      <c r="B656" s="7"/>
      <c r="C656" s="57" t="s">
        <v>2399</v>
      </c>
      <c r="D656" s="57" t="s">
        <v>2400</v>
      </c>
      <c r="E656" s="58" t="s">
        <v>3699</v>
      </c>
      <c r="F656" s="14">
        <v>0</v>
      </c>
      <c r="G656" s="14">
        <v>0</v>
      </c>
      <c r="H656" s="58">
        <v>24000</v>
      </c>
      <c r="I656" s="59" t="s">
        <v>337</v>
      </c>
      <c r="J656" s="59" t="s">
        <v>2513</v>
      </c>
      <c r="K656" s="59" t="s">
        <v>2514</v>
      </c>
      <c r="L656" s="59" t="s">
        <v>2515</v>
      </c>
      <c r="M656" s="8"/>
      <c r="N656" s="8"/>
      <c r="O656" s="78"/>
    </row>
    <row r="657" spans="1:15" ht="49.5" customHeight="1">
      <c r="A657" s="6">
        <v>63</v>
      </c>
      <c r="B657" s="7"/>
      <c r="C657" s="57" t="s">
        <v>2399</v>
      </c>
      <c r="D657" s="57" t="s">
        <v>2400</v>
      </c>
      <c r="E657" s="58" t="s">
        <v>3700</v>
      </c>
      <c r="F657" s="14">
        <v>0</v>
      </c>
      <c r="G657" s="14">
        <v>0</v>
      </c>
      <c r="H657" s="58">
        <v>9000</v>
      </c>
      <c r="I657" s="59" t="s">
        <v>337</v>
      </c>
      <c r="J657" s="59" t="s">
        <v>2516</v>
      </c>
      <c r="K657" s="59" t="s">
        <v>2517</v>
      </c>
      <c r="L657" s="59" t="s">
        <v>2518</v>
      </c>
      <c r="M657" s="8"/>
      <c r="N657" s="8"/>
      <c r="O657" s="78"/>
    </row>
    <row r="658" spans="1:15" ht="49.5" customHeight="1">
      <c r="A658" s="6">
        <v>64</v>
      </c>
      <c r="B658" s="7"/>
      <c r="C658" s="57" t="s">
        <v>2399</v>
      </c>
      <c r="D658" s="57" t="s">
        <v>2400</v>
      </c>
      <c r="E658" s="58" t="s">
        <v>2401</v>
      </c>
      <c r="F658" s="14">
        <v>0</v>
      </c>
      <c r="G658" s="14">
        <v>0</v>
      </c>
      <c r="H658" s="58">
        <v>35000</v>
      </c>
      <c r="I658" s="59" t="s">
        <v>337</v>
      </c>
      <c r="J658" s="59" t="s">
        <v>2519</v>
      </c>
      <c r="K658" s="59" t="s">
        <v>2520</v>
      </c>
      <c r="L658" s="59" t="s">
        <v>2521</v>
      </c>
      <c r="M658" s="8"/>
      <c r="N658" s="8"/>
      <c r="O658" s="78"/>
    </row>
    <row r="659" spans="1:15" ht="49.5" customHeight="1">
      <c r="A659" s="6">
        <v>65</v>
      </c>
      <c r="B659" s="7"/>
      <c r="C659" s="57" t="s">
        <v>2399</v>
      </c>
      <c r="D659" s="57" t="s">
        <v>2400</v>
      </c>
      <c r="E659" s="58" t="s">
        <v>3700</v>
      </c>
      <c r="F659" s="14">
        <v>0</v>
      </c>
      <c r="G659" s="14">
        <v>0</v>
      </c>
      <c r="H659" s="58">
        <v>9000</v>
      </c>
      <c r="I659" s="59" t="s">
        <v>337</v>
      </c>
      <c r="J659" s="59" t="s">
        <v>2522</v>
      </c>
      <c r="K659" s="59" t="s">
        <v>2523</v>
      </c>
      <c r="L659" s="59" t="s">
        <v>2524</v>
      </c>
      <c r="M659" s="8"/>
      <c r="N659" s="8"/>
      <c r="O659" s="78"/>
    </row>
    <row r="660" spans="1:15" ht="49.5" customHeight="1">
      <c r="A660" s="6">
        <v>66</v>
      </c>
      <c r="B660" s="7"/>
      <c r="C660" s="57" t="s">
        <v>2399</v>
      </c>
      <c r="D660" s="57" t="s">
        <v>2400</v>
      </c>
      <c r="E660" s="58" t="s">
        <v>3701</v>
      </c>
      <c r="F660" s="14">
        <v>0</v>
      </c>
      <c r="G660" s="14">
        <v>0</v>
      </c>
      <c r="H660" s="58">
        <v>65000</v>
      </c>
      <c r="I660" s="59" t="s">
        <v>337</v>
      </c>
      <c r="J660" s="59" t="s">
        <v>2525</v>
      </c>
      <c r="K660" s="59" t="s">
        <v>2526</v>
      </c>
      <c r="L660" s="59" t="s">
        <v>2527</v>
      </c>
      <c r="M660" s="8"/>
      <c r="N660" s="8"/>
      <c r="O660" s="78"/>
    </row>
    <row r="661" spans="1:15" ht="49.5" customHeight="1">
      <c r="A661" s="6">
        <v>67</v>
      </c>
      <c r="B661" s="7"/>
      <c r="C661" s="60" t="s">
        <v>2402</v>
      </c>
      <c r="D661" s="60" t="s">
        <v>2400</v>
      </c>
      <c r="E661" s="61" t="s">
        <v>3702</v>
      </c>
      <c r="F661" s="14">
        <v>0</v>
      </c>
      <c r="G661" s="14">
        <v>0</v>
      </c>
      <c r="H661" s="61">
        <v>73000</v>
      </c>
      <c r="I661" s="65" t="s">
        <v>337</v>
      </c>
      <c r="J661" s="65" t="s">
        <v>2528</v>
      </c>
      <c r="K661" s="65" t="s">
        <v>2529</v>
      </c>
      <c r="L661" s="65" t="s">
        <v>2530</v>
      </c>
      <c r="M661" s="8"/>
      <c r="N661" s="8"/>
      <c r="O661" s="78"/>
    </row>
    <row r="662" spans="1:15" ht="49.5" customHeight="1">
      <c r="A662" s="6">
        <v>68</v>
      </c>
      <c r="B662" s="7"/>
      <c r="C662" s="60" t="s">
        <v>2402</v>
      </c>
      <c r="D662" s="60" t="s">
        <v>2400</v>
      </c>
      <c r="E662" s="61" t="s">
        <v>3703</v>
      </c>
      <c r="F662" s="14">
        <v>0</v>
      </c>
      <c r="G662" s="14">
        <v>0</v>
      </c>
      <c r="H662" s="61">
        <v>27000</v>
      </c>
      <c r="I662" s="65" t="s">
        <v>337</v>
      </c>
      <c r="J662" s="65" t="s">
        <v>2531</v>
      </c>
      <c r="K662" s="65" t="s">
        <v>2532</v>
      </c>
      <c r="L662" s="65" t="s">
        <v>2533</v>
      </c>
      <c r="M662" s="8"/>
      <c r="N662" s="8"/>
      <c r="O662" s="78"/>
    </row>
    <row r="663" spans="1:15" ht="49.5" customHeight="1">
      <c r="A663" s="6">
        <v>69</v>
      </c>
      <c r="B663" s="7"/>
      <c r="C663" s="57" t="s">
        <v>2402</v>
      </c>
      <c r="D663" s="57" t="s">
        <v>2400</v>
      </c>
      <c r="E663" s="58" t="s">
        <v>3704</v>
      </c>
      <c r="F663" s="14">
        <v>0</v>
      </c>
      <c r="G663" s="14">
        <v>0</v>
      </c>
      <c r="H663" s="58">
        <v>43000</v>
      </c>
      <c r="I663" s="59" t="s">
        <v>337</v>
      </c>
      <c r="J663" s="59" t="s">
        <v>2534</v>
      </c>
      <c r="K663" s="59" t="s">
        <v>2535</v>
      </c>
      <c r="L663" s="59" t="s">
        <v>2536</v>
      </c>
      <c r="M663" s="8"/>
      <c r="N663" s="8"/>
      <c r="O663" s="78"/>
    </row>
    <row r="664" spans="1:15" ht="49.5" customHeight="1">
      <c r="A664" s="6">
        <v>70</v>
      </c>
      <c r="B664" s="7"/>
      <c r="C664" s="57" t="s">
        <v>2399</v>
      </c>
      <c r="D664" s="57" t="s">
        <v>2400</v>
      </c>
      <c r="E664" s="58" t="s">
        <v>3705</v>
      </c>
      <c r="F664" s="14">
        <v>0</v>
      </c>
      <c r="G664" s="14">
        <v>0</v>
      </c>
      <c r="H664" s="58">
        <v>20000</v>
      </c>
      <c r="I664" s="59" t="s">
        <v>337</v>
      </c>
      <c r="J664" s="59" t="s">
        <v>2537</v>
      </c>
      <c r="K664" s="59" t="s">
        <v>2538</v>
      </c>
      <c r="L664" s="59" t="s">
        <v>2539</v>
      </c>
      <c r="M664" s="8"/>
      <c r="N664" s="8"/>
      <c r="O664" s="78"/>
    </row>
    <row r="665" spans="1:15" ht="49.5" customHeight="1">
      <c r="A665" s="6">
        <v>71</v>
      </c>
      <c r="B665" s="7"/>
      <c r="C665" s="62" t="s">
        <v>2399</v>
      </c>
      <c r="D665" s="62" t="s">
        <v>2400</v>
      </c>
      <c r="E665" s="63" t="s">
        <v>3706</v>
      </c>
      <c r="F665" s="14">
        <v>0</v>
      </c>
      <c r="G665" s="14">
        <v>0</v>
      </c>
      <c r="H665" s="63">
        <v>3000</v>
      </c>
      <c r="I665" s="66" t="s">
        <v>337</v>
      </c>
      <c r="J665" s="66" t="s">
        <v>2540</v>
      </c>
      <c r="K665" s="66" t="s">
        <v>2541</v>
      </c>
      <c r="L665" s="66" t="s">
        <v>2542</v>
      </c>
      <c r="M665" s="8"/>
      <c r="N665" s="8"/>
      <c r="O665" s="78"/>
    </row>
    <row r="666" spans="1:15" ht="49.5" customHeight="1">
      <c r="A666" s="6">
        <v>72</v>
      </c>
      <c r="B666" s="7"/>
      <c r="C666" s="57" t="s">
        <v>2399</v>
      </c>
      <c r="D666" s="57" t="s">
        <v>2400</v>
      </c>
      <c r="E666" s="58" t="s">
        <v>3707</v>
      </c>
      <c r="F666" s="14">
        <v>0</v>
      </c>
      <c r="G666" s="14">
        <v>0</v>
      </c>
      <c r="H666" s="58">
        <v>2500</v>
      </c>
      <c r="I666" s="59" t="s">
        <v>337</v>
      </c>
      <c r="J666" s="59" t="s">
        <v>2543</v>
      </c>
      <c r="K666" s="59" t="s">
        <v>2544</v>
      </c>
      <c r="L666" s="59" t="s">
        <v>2545</v>
      </c>
      <c r="M666" s="8"/>
      <c r="N666" s="8"/>
      <c r="O666" s="78"/>
    </row>
    <row r="667" spans="1:15" ht="49.5" customHeight="1">
      <c r="A667" s="6">
        <v>73</v>
      </c>
      <c r="B667" s="7"/>
      <c r="C667" s="64" t="s">
        <v>2403</v>
      </c>
      <c r="D667" s="57" t="s">
        <v>2404</v>
      </c>
      <c r="E667" s="58" t="s">
        <v>3708</v>
      </c>
      <c r="F667" s="14">
        <v>0</v>
      </c>
      <c r="G667" s="14">
        <v>0</v>
      </c>
      <c r="H667" s="58">
        <v>170980</v>
      </c>
      <c r="I667" s="59" t="s">
        <v>337</v>
      </c>
      <c r="J667" s="59" t="s">
        <v>2546</v>
      </c>
      <c r="K667" s="59" t="s">
        <v>2547</v>
      </c>
      <c r="L667" s="59" t="s">
        <v>2548</v>
      </c>
      <c r="M667" s="8"/>
      <c r="N667" s="8"/>
      <c r="O667" s="78"/>
    </row>
    <row r="668" spans="1:15" ht="49.5" customHeight="1">
      <c r="A668" s="6">
        <v>74</v>
      </c>
      <c r="B668" s="7"/>
      <c r="C668" s="64" t="s">
        <v>2403</v>
      </c>
      <c r="D668" s="57" t="s">
        <v>2404</v>
      </c>
      <c r="E668" s="58" t="s">
        <v>3709</v>
      </c>
      <c r="F668" s="14">
        <v>0</v>
      </c>
      <c r="G668" s="14">
        <v>0</v>
      </c>
      <c r="H668" s="58">
        <v>108800</v>
      </c>
      <c r="I668" s="59" t="s">
        <v>337</v>
      </c>
      <c r="J668" s="59" t="s">
        <v>2549</v>
      </c>
      <c r="K668" s="59" t="s">
        <v>2550</v>
      </c>
      <c r="L668" s="59" t="s">
        <v>2551</v>
      </c>
      <c r="M668" s="8"/>
      <c r="N668" s="8"/>
      <c r="O668" s="78"/>
    </row>
    <row r="669" spans="1:15" ht="49.5" customHeight="1">
      <c r="A669" s="6">
        <v>75</v>
      </c>
      <c r="B669" s="7"/>
      <c r="C669" s="64" t="s">
        <v>2403</v>
      </c>
      <c r="D669" s="57" t="s">
        <v>2404</v>
      </c>
      <c r="E669" s="58" t="s">
        <v>3710</v>
      </c>
      <c r="F669" s="14">
        <v>0</v>
      </c>
      <c r="G669" s="14">
        <v>0</v>
      </c>
      <c r="H669" s="58">
        <v>91795</v>
      </c>
      <c r="I669" s="59" t="s">
        <v>337</v>
      </c>
      <c r="J669" s="59" t="s">
        <v>2552</v>
      </c>
      <c r="K669" s="59" t="s">
        <v>2553</v>
      </c>
      <c r="L669" s="59" t="s">
        <v>2554</v>
      </c>
      <c r="M669" s="8"/>
      <c r="N669" s="8"/>
      <c r="O669" s="78"/>
    </row>
    <row r="670" spans="1:15" ht="49.5" customHeight="1">
      <c r="A670" s="6">
        <v>76</v>
      </c>
      <c r="B670" s="7"/>
      <c r="C670" s="64" t="s">
        <v>2403</v>
      </c>
      <c r="D670" s="57" t="s">
        <v>2404</v>
      </c>
      <c r="E670" s="58" t="s">
        <v>2405</v>
      </c>
      <c r="F670" s="14">
        <v>0</v>
      </c>
      <c r="G670" s="14">
        <v>0</v>
      </c>
      <c r="H670" s="58">
        <v>60000</v>
      </c>
      <c r="I670" s="59" t="s">
        <v>337</v>
      </c>
      <c r="J670" s="59" t="s">
        <v>2555</v>
      </c>
      <c r="K670" s="59" t="s">
        <v>2556</v>
      </c>
      <c r="L670" s="59" t="s">
        <v>2557</v>
      </c>
      <c r="M670" s="8"/>
      <c r="N670" s="8"/>
      <c r="O670" s="78"/>
    </row>
    <row r="671" spans="1:15" ht="49.5" customHeight="1">
      <c r="A671" s="6">
        <v>77</v>
      </c>
      <c r="B671" s="7"/>
      <c r="C671" s="64" t="s">
        <v>2403</v>
      </c>
      <c r="D671" s="57" t="s">
        <v>2404</v>
      </c>
      <c r="E671" s="58" t="s">
        <v>2406</v>
      </c>
      <c r="F671" s="14">
        <v>0</v>
      </c>
      <c r="G671" s="14">
        <v>0</v>
      </c>
      <c r="H671" s="142">
        <v>40000</v>
      </c>
      <c r="I671" s="59" t="s">
        <v>337</v>
      </c>
      <c r="J671" s="59" t="s">
        <v>2558</v>
      </c>
      <c r="K671" s="59" t="s">
        <v>2559</v>
      </c>
      <c r="L671" s="59" t="s">
        <v>2560</v>
      </c>
      <c r="M671" s="8"/>
      <c r="N671" s="8"/>
      <c r="O671" s="78"/>
    </row>
    <row r="672" spans="1:15" ht="49.5" customHeight="1">
      <c r="A672" s="6">
        <v>78</v>
      </c>
      <c r="B672" s="7"/>
      <c r="C672" s="64" t="s">
        <v>2407</v>
      </c>
      <c r="D672" s="57" t="s">
        <v>2408</v>
      </c>
      <c r="E672" s="58" t="s">
        <v>3711</v>
      </c>
      <c r="F672" s="132">
        <v>17194</v>
      </c>
      <c r="G672" s="14">
        <v>0</v>
      </c>
      <c r="H672" s="58">
        <v>442806</v>
      </c>
      <c r="I672" s="59" t="s">
        <v>337</v>
      </c>
      <c r="J672" s="59" t="s">
        <v>2561</v>
      </c>
      <c r="K672" s="59" t="s">
        <v>2562</v>
      </c>
      <c r="L672" s="59" t="s">
        <v>2563</v>
      </c>
      <c r="M672" s="8"/>
      <c r="N672" s="8"/>
      <c r="O672" s="78"/>
    </row>
    <row r="673" spans="1:15" ht="49.5" customHeight="1">
      <c r="A673" s="6">
        <v>79</v>
      </c>
      <c r="B673" s="7"/>
      <c r="C673" s="64" t="s">
        <v>2407</v>
      </c>
      <c r="D673" s="57" t="s">
        <v>2408</v>
      </c>
      <c r="E673" s="58" t="s">
        <v>3712</v>
      </c>
      <c r="F673" s="132">
        <v>13527</v>
      </c>
      <c r="G673" s="14">
        <v>0</v>
      </c>
      <c r="H673" s="58">
        <v>348316</v>
      </c>
      <c r="I673" s="59" t="s">
        <v>337</v>
      </c>
      <c r="J673" s="59" t="s">
        <v>2564</v>
      </c>
      <c r="K673" s="59" t="s">
        <v>2565</v>
      </c>
      <c r="L673" s="59" t="s">
        <v>2566</v>
      </c>
      <c r="M673" s="8"/>
      <c r="N673" s="8"/>
      <c r="O673" s="78"/>
    </row>
    <row r="674" spans="1:15" ht="49.5" customHeight="1">
      <c r="A674" s="6">
        <v>80</v>
      </c>
      <c r="B674" s="7"/>
      <c r="C674" s="64" t="s">
        <v>2409</v>
      </c>
      <c r="D674" s="57" t="s">
        <v>2354</v>
      </c>
      <c r="E674" s="58" t="s">
        <v>3713</v>
      </c>
      <c r="F674" s="132">
        <v>18775</v>
      </c>
      <c r="G674" s="14">
        <v>0</v>
      </c>
      <c r="H674" s="58">
        <v>41725</v>
      </c>
      <c r="I674" s="59" t="s">
        <v>337</v>
      </c>
      <c r="J674" s="59" t="s">
        <v>2567</v>
      </c>
      <c r="K674" s="59" t="s">
        <v>2568</v>
      </c>
      <c r="L674" s="59" t="s">
        <v>2569</v>
      </c>
      <c r="M674" s="8"/>
      <c r="N674" s="8"/>
      <c r="O674" s="78"/>
    </row>
    <row r="675" spans="1:15" ht="49.5" customHeight="1">
      <c r="A675" s="6">
        <v>81</v>
      </c>
      <c r="B675" s="7"/>
      <c r="C675" s="64" t="s">
        <v>2409</v>
      </c>
      <c r="D675" s="57" t="s">
        <v>2354</v>
      </c>
      <c r="E675" s="58" t="s">
        <v>3714</v>
      </c>
      <c r="F675" s="132">
        <v>22940</v>
      </c>
      <c r="G675" s="14">
        <v>0</v>
      </c>
      <c r="H675" s="58">
        <v>51060</v>
      </c>
      <c r="I675" s="59" t="s">
        <v>337</v>
      </c>
      <c r="J675" s="59" t="s">
        <v>2570</v>
      </c>
      <c r="K675" s="59" t="s">
        <v>2571</v>
      </c>
      <c r="L675" s="59" t="s">
        <v>2572</v>
      </c>
      <c r="M675" s="8"/>
      <c r="N675" s="8"/>
      <c r="O675" s="78"/>
    </row>
    <row r="676" spans="1:15" ht="49.5" customHeight="1">
      <c r="A676" s="6">
        <v>82</v>
      </c>
      <c r="B676" s="7"/>
      <c r="C676" s="64" t="s">
        <v>2409</v>
      </c>
      <c r="D676" s="57" t="s">
        <v>2354</v>
      </c>
      <c r="E676" s="58" t="s">
        <v>3715</v>
      </c>
      <c r="F676" s="132">
        <v>11953</v>
      </c>
      <c r="G676" s="14">
        <v>0</v>
      </c>
      <c r="H676" s="58">
        <v>26047</v>
      </c>
      <c r="I676" s="59" t="s">
        <v>337</v>
      </c>
      <c r="J676" s="59" t="s">
        <v>2573</v>
      </c>
      <c r="K676" s="59" t="s">
        <v>2574</v>
      </c>
      <c r="L676" s="59" t="s">
        <v>2575</v>
      </c>
      <c r="M676" s="8"/>
      <c r="N676" s="8"/>
      <c r="O676" s="78"/>
    </row>
    <row r="677" spans="1:15" ht="49.5" customHeight="1">
      <c r="A677" s="6">
        <v>83</v>
      </c>
      <c r="B677" s="7"/>
      <c r="C677" s="64" t="s">
        <v>2976</v>
      </c>
      <c r="D677" s="57" t="s">
        <v>2977</v>
      </c>
      <c r="E677" s="58" t="s">
        <v>3716</v>
      </c>
      <c r="F677" s="132">
        <v>600</v>
      </c>
      <c r="G677" s="14">
        <v>0</v>
      </c>
      <c r="H677" s="58">
        <v>1689</v>
      </c>
      <c r="I677" s="59" t="s">
        <v>337</v>
      </c>
      <c r="J677" s="59" t="s">
        <v>2978</v>
      </c>
      <c r="K677" s="59" t="s">
        <v>2979</v>
      </c>
      <c r="L677" s="59" t="s">
        <v>2980</v>
      </c>
      <c r="M677" s="8"/>
      <c r="N677" s="8"/>
      <c r="O677" s="78"/>
    </row>
    <row r="678" spans="1:15" ht="49.5" customHeight="1">
      <c r="A678" s="6">
        <v>84</v>
      </c>
      <c r="B678" s="7"/>
      <c r="C678" s="64" t="s">
        <v>3348</v>
      </c>
      <c r="D678" s="57" t="s">
        <v>3349</v>
      </c>
      <c r="E678" s="58" t="s">
        <v>3717</v>
      </c>
      <c r="F678" s="14">
        <v>0</v>
      </c>
      <c r="G678" s="14">
        <v>0</v>
      </c>
      <c r="H678" s="58">
        <v>11500</v>
      </c>
      <c r="I678" s="59" t="s">
        <v>337</v>
      </c>
      <c r="J678" s="59" t="s">
        <v>3352</v>
      </c>
      <c r="K678" s="59" t="s">
        <v>3353</v>
      </c>
      <c r="L678" s="59" t="s">
        <v>3354</v>
      </c>
      <c r="M678" s="8"/>
      <c r="N678" s="8"/>
      <c r="O678" s="78"/>
    </row>
    <row r="679" spans="1:15" ht="49.5" customHeight="1">
      <c r="A679" s="6">
        <v>85</v>
      </c>
      <c r="B679" s="7"/>
      <c r="C679" s="64" t="s">
        <v>3350</v>
      </c>
      <c r="D679" s="57" t="s">
        <v>3351</v>
      </c>
      <c r="E679" s="58" t="s">
        <v>3718</v>
      </c>
      <c r="F679" s="14">
        <v>0</v>
      </c>
      <c r="G679" s="14">
        <v>0</v>
      </c>
      <c r="H679" s="58">
        <v>8000</v>
      </c>
      <c r="I679" s="59" t="s">
        <v>337</v>
      </c>
      <c r="J679" s="59" t="s">
        <v>3355</v>
      </c>
      <c r="K679" s="59" t="s">
        <v>3356</v>
      </c>
      <c r="L679" s="59" t="s">
        <v>3357</v>
      </c>
      <c r="M679" s="8"/>
      <c r="N679" s="8"/>
      <c r="O679" s="78"/>
    </row>
    <row r="680" spans="1:15" ht="49.5" customHeight="1">
      <c r="A680" s="6">
        <v>86</v>
      </c>
      <c r="B680" s="7"/>
      <c r="C680" s="64" t="s">
        <v>3719</v>
      </c>
      <c r="D680" s="57" t="s">
        <v>3720</v>
      </c>
      <c r="E680" s="58" t="s">
        <v>3721</v>
      </c>
      <c r="F680" s="14">
        <v>0</v>
      </c>
      <c r="G680" s="14">
        <v>0</v>
      </c>
      <c r="H680" s="58">
        <v>9009</v>
      </c>
      <c r="I680" s="59" t="s">
        <v>3734</v>
      </c>
      <c r="J680" s="59" t="s">
        <v>3735</v>
      </c>
      <c r="K680" s="59" t="s">
        <v>3736</v>
      </c>
      <c r="L680" s="59" t="s">
        <v>3737</v>
      </c>
      <c r="M680" s="8"/>
      <c r="N680" s="8"/>
      <c r="O680" s="78"/>
    </row>
    <row r="681" spans="1:15" ht="49.5" customHeight="1">
      <c r="A681" s="6">
        <v>87</v>
      </c>
      <c r="B681" s="7"/>
      <c r="C681" s="64" t="s">
        <v>3722</v>
      </c>
      <c r="D681" s="57" t="s">
        <v>3723</v>
      </c>
      <c r="E681" s="58" t="s">
        <v>3724</v>
      </c>
      <c r="F681" s="14">
        <v>0</v>
      </c>
      <c r="G681" s="14">
        <v>0</v>
      </c>
      <c r="H681" s="58">
        <v>29710</v>
      </c>
      <c r="I681" s="59" t="s">
        <v>337</v>
      </c>
      <c r="J681" s="59" t="s">
        <v>3738</v>
      </c>
      <c r="K681" s="59" t="s">
        <v>3739</v>
      </c>
      <c r="L681" s="59" t="s">
        <v>3740</v>
      </c>
      <c r="M681" s="8"/>
      <c r="N681" s="8"/>
      <c r="O681" s="78"/>
    </row>
    <row r="682" spans="1:15" ht="49.5" customHeight="1">
      <c r="A682" s="6">
        <v>88</v>
      </c>
      <c r="B682" s="7"/>
      <c r="C682" s="64" t="s">
        <v>3725</v>
      </c>
      <c r="D682" s="57" t="s">
        <v>3726</v>
      </c>
      <c r="E682" s="58" t="s">
        <v>3727</v>
      </c>
      <c r="F682" s="132">
        <v>1000</v>
      </c>
      <c r="G682" s="14">
        <v>0</v>
      </c>
      <c r="H682" s="58">
        <v>2600</v>
      </c>
      <c r="I682" s="59"/>
      <c r="J682" s="59" t="s">
        <v>3741</v>
      </c>
      <c r="K682" s="59" t="s">
        <v>3742</v>
      </c>
      <c r="L682" s="59" t="s">
        <v>3743</v>
      </c>
      <c r="M682" s="8"/>
      <c r="N682" s="8"/>
      <c r="O682" s="78"/>
    </row>
    <row r="683" spans="1:15" ht="49.5" customHeight="1">
      <c r="A683" s="6">
        <v>89</v>
      </c>
      <c r="B683" s="7"/>
      <c r="C683" s="64" t="s">
        <v>3725</v>
      </c>
      <c r="D683" s="57" t="s">
        <v>3726</v>
      </c>
      <c r="E683" s="58" t="s">
        <v>3728</v>
      </c>
      <c r="F683" s="14">
        <v>0</v>
      </c>
      <c r="G683" s="14">
        <v>0</v>
      </c>
      <c r="H683" s="58">
        <v>6200</v>
      </c>
      <c r="I683" s="59"/>
      <c r="J683" s="59" t="s">
        <v>3744</v>
      </c>
      <c r="K683" s="59" t="s">
        <v>3745</v>
      </c>
      <c r="L683" s="59" t="s">
        <v>3746</v>
      </c>
      <c r="M683" s="8"/>
      <c r="N683" s="8"/>
      <c r="O683" s="78"/>
    </row>
    <row r="684" spans="1:15" ht="49.5" customHeight="1">
      <c r="A684" s="6">
        <v>90</v>
      </c>
      <c r="B684" s="7"/>
      <c r="C684" s="64" t="s">
        <v>3725</v>
      </c>
      <c r="D684" s="57" t="s">
        <v>3726</v>
      </c>
      <c r="E684" s="58" t="s">
        <v>3729</v>
      </c>
      <c r="F684" s="14">
        <v>0</v>
      </c>
      <c r="G684" s="14">
        <v>0</v>
      </c>
      <c r="H684" s="58">
        <v>17000</v>
      </c>
      <c r="I684" s="59"/>
      <c r="J684" s="59" t="s">
        <v>3747</v>
      </c>
      <c r="K684" s="59" t="s">
        <v>3748</v>
      </c>
      <c r="L684" s="59" t="s">
        <v>3749</v>
      </c>
      <c r="M684" s="8"/>
      <c r="N684" s="8"/>
      <c r="O684" s="78"/>
    </row>
    <row r="685" spans="1:15" ht="49.5" customHeight="1">
      <c r="A685" s="6">
        <v>91</v>
      </c>
      <c r="B685" s="7"/>
      <c r="C685" s="64" t="s">
        <v>3350</v>
      </c>
      <c r="D685" s="57" t="s">
        <v>3351</v>
      </c>
      <c r="E685" s="58" t="s">
        <v>3730</v>
      </c>
      <c r="F685" s="14">
        <v>0</v>
      </c>
      <c r="G685" s="14">
        <v>0</v>
      </c>
      <c r="H685" s="58">
        <v>165630</v>
      </c>
      <c r="I685" s="59"/>
      <c r="J685" s="59" t="s">
        <v>3750</v>
      </c>
      <c r="K685" s="59" t="s">
        <v>3751</v>
      </c>
      <c r="L685" s="59" t="s">
        <v>3357</v>
      </c>
      <c r="M685" s="8"/>
      <c r="N685" s="8"/>
      <c r="O685" s="78"/>
    </row>
    <row r="686" spans="1:15" ht="49.5" customHeight="1">
      <c r="A686" s="6">
        <v>92</v>
      </c>
      <c r="B686" s="7"/>
      <c r="C686" s="64" t="s">
        <v>3731</v>
      </c>
      <c r="D686" s="57" t="s">
        <v>3732</v>
      </c>
      <c r="E686" s="58" t="s">
        <v>3733</v>
      </c>
      <c r="F686" s="14">
        <v>0</v>
      </c>
      <c r="G686" s="14">
        <v>0</v>
      </c>
      <c r="H686" s="58">
        <v>200</v>
      </c>
      <c r="I686" s="59"/>
      <c r="J686" s="59" t="s">
        <v>3752</v>
      </c>
      <c r="K686" s="59" t="s">
        <v>3753</v>
      </c>
      <c r="L686" s="59" t="s">
        <v>3754</v>
      </c>
      <c r="M686" s="8"/>
      <c r="N686" s="8"/>
      <c r="O686" s="78"/>
    </row>
    <row r="687" spans="1:15" ht="32.25" customHeight="1">
      <c r="A687" s="83">
        <v>8</v>
      </c>
      <c r="B687" s="157" t="s">
        <v>23</v>
      </c>
      <c r="C687" s="157"/>
      <c r="D687" s="157"/>
      <c r="E687" s="157"/>
      <c r="F687" s="157"/>
      <c r="G687" s="157"/>
      <c r="H687" s="157"/>
      <c r="I687" s="157"/>
      <c r="J687" s="157"/>
      <c r="K687" s="157"/>
      <c r="L687" s="157"/>
      <c r="M687" s="157"/>
      <c r="N687" s="157"/>
      <c r="O687" s="78"/>
    </row>
    <row r="688" spans="1:15" ht="32.25" customHeight="1">
      <c r="A688" s="83"/>
      <c r="B688" s="155" t="s">
        <v>1717</v>
      </c>
      <c r="C688" s="155"/>
      <c r="D688" s="12"/>
      <c r="E688" s="83">
        <f>COUNTA(E689:E798)</f>
        <v>110</v>
      </c>
      <c r="F688" s="90">
        <f>SUM(F689:F798)</f>
        <v>0</v>
      </c>
      <c r="G688" s="90">
        <f>SUM(G689:G798)</f>
        <v>0</v>
      </c>
      <c r="H688" s="89">
        <f>SUM(H689:H798)</f>
        <v>2249194</v>
      </c>
      <c r="I688" s="12"/>
      <c r="J688" s="12"/>
      <c r="K688" s="12"/>
      <c r="L688" s="12"/>
      <c r="M688" s="12"/>
      <c r="N688" s="12"/>
      <c r="O688" s="78"/>
    </row>
    <row r="689" spans="1:15" ht="49.5" customHeight="1">
      <c r="A689" s="6">
        <v>1</v>
      </c>
      <c r="B689" s="8"/>
      <c r="C689" s="17" t="s">
        <v>99</v>
      </c>
      <c r="D689" s="17" t="s">
        <v>2018</v>
      </c>
      <c r="E689" s="18" t="s">
        <v>1160</v>
      </c>
      <c r="F689" s="14">
        <v>0</v>
      </c>
      <c r="G689" s="14">
        <v>0</v>
      </c>
      <c r="H689" s="22">
        <v>21150</v>
      </c>
      <c r="I689" s="18" t="s">
        <v>107</v>
      </c>
      <c r="J689" s="18" t="s">
        <v>342</v>
      </c>
      <c r="K689" s="18" t="s">
        <v>1161</v>
      </c>
      <c r="L689" s="18" t="s">
        <v>1162</v>
      </c>
      <c r="M689" s="8"/>
      <c r="N689" s="8"/>
      <c r="O689" s="78"/>
    </row>
    <row r="690" spans="1:15" ht="49.5" customHeight="1">
      <c r="A690" s="6">
        <v>2</v>
      </c>
      <c r="B690" s="8"/>
      <c r="C690" s="17" t="s">
        <v>1163</v>
      </c>
      <c r="D690" s="17" t="s">
        <v>1164</v>
      </c>
      <c r="E690" s="18" t="s">
        <v>1165</v>
      </c>
      <c r="F690" s="14">
        <v>0</v>
      </c>
      <c r="G690" s="14">
        <v>0</v>
      </c>
      <c r="H690" s="68">
        <v>511</v>
      </c>
      <c r="I690" s="18" t="s">
        <v>107</v>
      </c>
      <c r="J690" s="18" t="s">
        <v>345</v>
      </c>
      <c r="K690" s="69" t="s">
        <v>1166</v>
      </c>
      <c r="L690" s="69" t="s">
        <v>1167</v>
      </c>
      <c r="M690" s="8"/>
      <c r="N690" s="8"/>
      <c r="O690" s="78"/>
    </row>
    <row r="691" spans="1:15" ht="49.5" customHeight="1">
      <c r="A691" s="6">
        <v>3</v>
      </c>
      <c r="B691" s="8"/>
      <c r="C691" s="17" t="s">
        <v>1163</v>
      </c>
      <c r="D691" s="17" t="s">
        <v>1164</v>
      </c>
      <c r="E691" s="18" t="s">
        <v>1168</v>
      </c>
      <c r="F691" s="14">
        <v>0</v>
      </c>
      <c r="G691" s="14">
        <v>0</v>
      </c>
      <c r="H691" s="68">
        <v>625</v>
      </c>
      <c r="I691" s="18" t="s">
        <v>107</v>
      </c>
      <c r="J691" s="18" t="s">
        <v>348</v>
      </c>
      <c r="K691" s="69" t="s">
        <v>1169</v>
      </c>
      <c r="L691" s="69" t="s">
        <v>1170</v>
      </c>
      <c r="M691" s="8"/>
      <c r="N691" s="8"/>
      <c r="O691" s="78"/>
    </row>
    <row r="692" spans="1:15" ht="49.5" customHeight="1">
      <c r="A692" s="6">
        <v>4</v>
      </c>
      <c r="B692" s="8"/>
      <c r="C692" s="17" t="s">
        <v>1163</v>
      </c>
      <c r="D692" s="17" t="s">
        <v>1164</v>
      </c>
      <c r="E692" s="18" t="s">
        <v>1171</v>
      </c>
      <c r="F692" s="14">
        <v>0</v>
      </c>
      <c r="G692" s="14">
        <v>0</v>
      </c>
      <c r="H692" s="68">
        <v>337</v>
      </c>
      <c r="I692" s="18" t="s">
        <v>107</v>
      </c>
      <c r="J692" s="18" t="s">
        <v>351</v>
      </c>
      <c r="K692" s="69" t="s">
        <v>1172</v>
      </c>
      <c r="L692" s="69" t="s">
        <v>1173</v>
      </c>
      <c r="M692" s="8"/>
      <c r="N692" s="8"/>
      <c r="O692" s="78"/>
    </row>
    <row r="693" spans="1:15" ht="49.5" customHeight="1">
      <c r="A693" s="6">
        <v>5</v>
      </c>
      <c r="B693" s="8"/>
      <c r="C693" s="17" t="s">
        <v>1163</v>
      </c>
      <c r="D693" s="17" t="s">
        <v>1164</v>
      </c>
      <c r="E693" s="18" t="s">
        <v>1174</v>
      </c>
      <c r="F693" s="14">
        <v>0</v>
      </c>
      <c r="G693" s="14">
        <v>0</v>
      </c>
      <c r="H693" s="68">
        <v>2125</v>
      </c>
      <c r="I693" s="18" t="s">
        <v>107</v>
      </c>
      <c r="J693" s="18" t="s">
        <v>354</v>
      </c>
      <c r="K693" s="69" t="s">
        <v>1175</v>
      </c>
      <c r="L693" s="69" t="s">
        <v>1176</v>
      </c>
      <c r="M693" s="8"/>
      <c r="N693" s="8"/>
      <c r="O693" s="78"/>
    </row>
    <row r="694" spans="1:15" ht="49.5" customHeight="1">
      <c r="A694" s="6">
        <v>6</v>
      </c>
      <c r="B694" s="8"/>
      <c r="C694" s="17" t="s">
        <v>1163</v>
      </c>
      <c r="D694" s="17" t="s">
        <v>1164</v>
      </c>
      <c r="E694" s="18" t="s">
        <v>1177</v>
      </c>
      <c r="F694" s="14">
        <v>0</v>
      </c>
      <c r="G694" s="14">
        <v>0</v>
      </c>
      <c r="H694" s="68">
        <v>572</v>
      </c>
      <c r="I694" s="18" t="s">
        <v>107</v>
      </c>
      <c r="J694" s="18" t="s">
        <v>357</v>
      </c>
      <c r="K694" s="69" t="s">
        <v>1178</v>
      </c>
      <c r="L694" s="69" t="s">
        <v>1179</v>
      </c>
      <c r="M694" s="8"/>
      <c r="N694" s="8"/>
      <c r="O694" s="78"/>
    </row>
    <row r="695" spans="1:15" ht="49.5" customHeight="1">
      <c r="A695" s="6">
        <v>7</v>
      </c>
      <c r="B695" s="8"/>
      <c r="C695" s="17" t="s">
        <v>1163</v>
      </c>
      <c r="D695" s="17" t="s">
        <v>1164</v>
      </c>
      <c r="E695" s="18" t="s">
        <v>1180</v>
      </c>
      <c r="F695" s="14">
        <v>0</v>
      </c>
      <c r="G695" s="14">
        <v>0</v>
      </c>
      <c r="H695" s="68">
        <v>348</v>
      </c>
      <c r="I695" s="18" t="s">
        <v>107</v>
      </c>
      <c r="J695" s="18" t="s">
        <v>360</v>
      </c>
      <c r="K695" s="69" t="s">
        <v>1181</v>
      </c>
      <c r="L695" s="69" t="s">
        <v>1182</v>
      </c>
      <c r="M695" s="8"/>
      <c r="N695" s="8"/>
      <c r="O695" s="78"/>
    </row>
    <row r="696" spans="1:15" ht="49.5" customHeight="1">
      <c r="A696" s="6">
        <v>8</v>
      </c>
      <c r="B696" s="8"/>
      <c r="C696" s="17" t="s">
        <v>1163</v>
      </c>
      <c r="D696" s="17" t="s">
        <v>1164</v>
      </c>
      <c r="E696" s="18" t="s">
        <v>1183</v>
      </c>
      <c r="F696" s="14">
        <v>0</v>
      </c>
      <c r="G696" s="14">
        <v>0</v>
      </c>
      <c r="H696" s="68">
        <v>858</v>
      </c>
      <c r="I696" s="18" t="s">
        <v>107</v>
      </c>
      <c r="J696" s="18" t="s">
        <v>363</v>
      </c>
      <c r="K696" s="69" t="s">
        <v>1184</v>
      </c>
      <c r="L696" s="69" t="s">
        <v>1185</v>
      </c>
      <c r="M696" s="8"/>
      <c r="N696" s="8"/>
      <c r="O696" s="78"/>
    </row>
    <row r="697" spans="1:15" ht="49.5" customHeight="1">
      <c r="A697" s="6">
        <v>9</v>
      </c>
      <c r="B697" s="8"/>
      <c r="C697" s="17" t="s">
        <v>1163</v>
      </c>
      <c r="D697" s="17" t="s">
        <v>1164</v>
      </c>
      <c r="E697" s="18" t="s">
        <v>1186</v>
      </c>
      <c r="F697" s="14">
        <v>0</v>
      </c>
      <c r="G697" s="14">
        <v>0</v>
      </c>
      <c r="H697" s="68">
        <v>780</v>
      </c>
      <c r="I697" s="18" t="s">
        <v>107</v>
      </c>
      <c r="J697" s="18" t="s">
        <v>366</v>
      </c>
      <c r="K697" s="69" t="s">
        <v>1187</v>
      </c>
      <c r="L697" s="69" t="s">
        <v>1188</v>
      </c>
      <c r="M697" s="8"/>
      <c r="N697" s="8"/>
      <c r="O697" s="78"/>
    </row>
    <row r="698" spans="1:15" ht="49.5" customHeight="1">
      <c r="A698" s="6">
        <v>10</v>
      </c>
      <c r="B698" s="8"/>
      <c r="C698" s="17" t="s">
        <v>1163</v>
      </c>
      <c r="D698" s="17" t="s">
        <v>1164</v>
      </c>
      <c r="E698" s="18" t="s">
        <v>1189</v>
      </c>
      <c r="F698" s="14">
        <v>0</v>
      </c>
      <c r="G698" s="14">
        <v>0</v>
      </c>
      <c r="H698" s="68">
        <v>275</v>
      </c>
      <c r="I698" s="18" t="s">
        <v>107</v>
      </c>
      <c r="J698" s="18" t="s">
        <v>369</v>
      </c>
      <c r="K698" s="69" t="s">
        <v>1190</v>
      </c>
      <c r="L698" s="69" t="s">
        <v>1191</v>
      </c>
      <c r="M698" s="8"/>
      <c r="N698" s="8"/>
      <c r="O698" s="78"/>
    </row>
    <row r="699" spans="1:15" ht="49.5" customHeight="1">
      <c r="A699" s="6">
        <v>11</v>
      </c>
      <c r="B699" s="8"/>
      <c r="C699" s="17" t="s">
        <v>1163</v>
      </c>
      <c r="D699" s="17" t="s">
        <v>1164</v>
      </c>
      <c r="E699" s="18" t="s">
        <v>1192</v>
      </c>
      <c r="F699" s="14">
        <v>0</v>
      </c>
      <c r="G699" s="14">
        <v>0</v>
      </c>
      <c r="H699" s="68">
        <v>367</v>
      </c>
      <c r="I699" s="18" t="s">
        <v>107</v>
      </c>
      <c r="J699" s="18" t="s">
        <v>370</v>
      </c>
      <c r="K699" s="69" t="s">
        <v>1193</v>
      </c>
      <c r="L699" s="69" t="s">
        <v>1194</v>
      </c>
      <c r="M699" s="8"/>
      <c r="N699" s="8"/>
      <c r="O699" s="78"/>
    </row>
    <row r="700" spans="1:15" ht="49.5" customHeight="1">
      <c r="A700" s="6">
        <v>12</v>
      </c>
      <c r="B700" s="8"/>
      <c r="C700" s="17" t="s">
        <v>1163</v>
      </c>
      <c r="D700" s="17" t="s">
        <v>1164</v>
      </c>
      <c r="E700" s="18" t="s">
        <v>1195</v>
      </c>
      <c r="F700" s="14">
        <v>0</v>
      </c>
      <c r="G700" s="14">
        <v>0</v>
      </c>
      <c r="H700" s="68">
        <v>405</v>
      </c>
      <c r="I700" s="18" t="s">
        <v>107</v>
      </c>
      <c r="J700" s="18" t="s">
        <v>373</v>
      </c>
      <c r="K700" s="69" t="s">
        <v>1196</v>
      </c>
      <c r="L700" s="69" t="s">
        <v>1197</v>
      </c>
      <c r="M700" s="8"/>
      <c r="N700" s="8"/>
      <c r="O700" s="78"/>
    </row>
    <row r="701" spans="1:15" ht="49.5" customHeight="1">
      <c r="A701" s="6">
        <v>13</v>
      </c>
      <c r="B701" s="8"/>
      <c r="C701" s="17" t="s">
        <v>1163</v>
      </c>
      <c r="D701" s="17" t="s">
        <v>1164</v>
      </c>
      <c r="E701" s="18" t="s">
        <v>1198</v>
      </c>
      <c r="F701" s="14">
        <v>0</v>
      </c>
      <c r="G701" s="14">
        <v>0</v>
      </c>
      <c r="H701" s="68">
        <v>373</v>
      </c>
      <c r="I701" s="18" t="s">
        <v>107</v>
      </c>
      <c r="J701" s="18" t="s">
        <v>376</v>
      </c>
      <c r="K701" s="69" t="s">
        <v>1199</v>
      </c>
      <c r="L701" s="69" t="s">
        <v>1200</v>
      </c>
      <c r="M701" s="8"/>
      <c r="N701" s="8"/>
      <c r="O701" s="78"/>
    </row>
    <row r="702" spans="1:15" ht="49.5" customHeight="1">
      <c r="A702" s="6">
        <v>14</v>
      </c>
      <c r="B702" s="8"/>
      <c r="C702" s="17" t="s">
        <v>1163</v>
      </c>
      <c r="D702" s="17" t="s">
        <v>1164</v>
      </c>
      <c r="E702" s="18" t="s">
        <v>1201</v>
      </c>
      <c r="F702" s="14">
        <v>0</v>
      </c>
      <c r="G702" s="14">
        <v>0</v>
      </c>
      <c r="H702" s="68">
        <v>442</v>
      </c>
      <c r="I702" s="18" t="s">
        <v>107</v>
      </c>
      <c r="J702" s="18" t="s">
        <v>379</v>
      </c>
      <c r="K702" s="69" t="s">
        <v>1202</v>
      </c>
      <c r="L702" s="69" t="s">
        <v>1203</v>
      </c>
      <c r="M702" s="8"/>
      <c r="N702" s="8"/>
      <c r="O702" s="78"/>
    </row>
    <row r="703" spans="1:15" ht="49.5" customHeight="1">
      <c r="A703" s="6">
        <v>15</v>
      </c>
      <c r="B703" s="8"/>
      <c r="C703" s="17" t="s">
        <v>1163</v>
      </c>
      <c r="D703" s="17" t="s">
        <v>1164</v>
      </c>
      <c r="E703" s="18" t="s">
        <v>1204</v>
      </c>
      <c r="F703" s="14">
        <v>0</v>
      </c>
      <c r="G703" s="14">
        <v>0</v>
      </c>
      <c r="H703" s="68">
        <v>373</v>
      </c>
      <c r="I703" s="18" t="s">
        <v>107</v>
      </c>
      <c r="J703" s="18" t="s">
        <v>380</v>
      </c>
      <c r="K703" s="69" t="s">
        <v>1205</v>
      </c>
      <c r="L703" s="69" t="s">
        <v>1206</v>
      </c>
      <c r="M703" s="8"/>
      <c r="N703" s="8"/>
      <c r="O703" s="78"/>
    </row>
    <row r="704" spans="1:15" ht="49.5" customHeight="1">
      <c r="A704" s="6">
        <v>16</v>
      </c>
      <c r="B704" s="8"/>
      <c r="C704" s="17" t="s">
        <v>1163</v>
      </c>
      <c r="D704" s="17" t="s">
        <v>1164</v>
      </c>
      <c r="E704" s="18" t="s">
        <v>1207</v>
      </c>
      <c r="F704" s="14">
        <v>0</v>
      </c>
      <c r="G704" s="14">
        <v>0</v>
      </c>
      <c r="H704" s="68">
        <v>525</v>
      </c>
      <c r="I704" s="18" t="s">
        <v>107</v>
      </c>
      <c r="J704" s="18" t="s">
        <v>381</v>
      </c>
      <c r="K704" s="69" t="s">
        <v>1208</v>
      </c>
      <c r="L704" s="69" t="s">
        <v>1209</v>
      </c>
      <c r="M704" s="8"/>
      <c r="N704" s="8"/>
      <c r="O704" s="78"/>
    </row>
    <row r="705" spans="1:15" ht="49.5" customHeight="1">
      <c r="A705" s="6">
        <v>17</v>
      </c>
      <c r="B705" s="8"/>
      <c r="C705" s="17" t="s">
        <v>1210</v>
      </c>
      <c r="D705" s="17" t="s">
        <v>1211</v>
      </c>
      <c r="E705" s="18" t="s">
        <v>1186</v>
      </c>
      <c r="F705" s="14">
        <v>0</v>
      </c>
      <c r="G705" s="14">
        <v>0</v>
      </c>
      <c r="H705" s="68">
        <v>780</v>
      </c>
      <c r="I705" s="18" t="s">
        <v>107</v>
      </c>
      <c r="J705" s="18" t="s">
        <v>382</v>
      </c>
      <c r="K705" s="69" t="s">
        <v>1212</v>
      </c>
      <c r="L705" s="69" t="s">
        <v>1213</v>
      </c>
      <c r="M705" s="8"/>
      <c r="N705" s="8"/>
      <c r="O705" s="78"/>
    </row>
    <row r="706" spans="1:15" ht="49.5" customHeight="1">
      <c r="A706" s="6">
        <v>18</v>
      </c>
      <c r="B706" s="8"/>
      <c r="C706" s="18" t="s">
        <v>1214</v>
      </c>
      <c r="D706" s="17" t="s">
        <v>1215</v>
      </c>
      <c r="E706" s="18" t="s">
        <v>1216</v>
      </c>
      <c r="F706" s="14">
        <v>0</v>
      </c>
      <c r="G706" s="14">
        <v>0</v>
      </c>
      <c r="H706" s="68">
        <v>2000</v>
      </c>
      <c r="I706" s="18" t="s">
        <v>107</v>
      </c>
      <c r="J706" s="18" t="s">
        <v>383</v>
      </c>
      <c r="K706" s="69" t="s">
        <v>1217</v>
      </c>
      <c r="L706" s="69" t="s">
        <v>1218</v>
      </c>
      <c r="M706" s="8"/>
      <c r="N706" s="8"/>
      <c r="O706" s="78"/>
    </row>
    <row r="707" spans="1:15" ht="49.5" customHeight="1">
      <c r="A707" s="6">
        <v>19</v>
      </c>
      <c r="B707" s="8"/>
      <c r="C707" s="17" t="s">
        <v>1571</v>
      </c>
      <c r="D707" s="17" t="s">
        <v>1572</v>
      </c>
      <c r="E707" s="18" t="s">
        <v>1573</v>
      </c>
      <c r="F707" s="14">
        <v>0</v>
      </c>
      <c r="G707" s="14">
        <v>0</v>
      </c>
      <c r="H707" s="17">
        <v>938</v>
      </c>
      <c r="I707" s="18" t="s">
        <v>1596</v>
      </c>
      <c r="J707" s="18" t="s">
        <v>1604</v>
      </c>
      <c r="K707" s="18" t="s">
        <v>1605</v>
      </c>
      <c r="L707" s="18" t="s">
        <v>2120</v>
      </c>
      <c r="M707" s="8"/>
      <c r="N707" s="8"/>
      <c r="O707" s="78"/>
    </row>
    <row r="708" spans="1:15" ht="49.5" customHeight="1">
      <c r="A708" s="6">
        <v>20</v>
      </c>
      <c r="B708" s="8"/>
      <c r="C708" s="91" t="s">
        <v>1297</v>
      </c>
      <c r="D708" s="92" t="s">
        <v>2019</v>
      </c>
      <c r="E708" s="92" t="s">
        <v>1574</v>
      </c>
      <c r="F708" s="14">
        <v>0</v>
      </c>
      <c r="G708" s="14">
        <v>0</v>
      </c>
      <c r="H708" s="93">
        <v>12549</v>
      </c>
      <c r="I708" s="92" t="s">
        <v>1600</v>
      </c>
      <c r="J708" s="92" t="s">
        <v>1606</v>
      </c>
      <c r="K708" s="92" t="s">
        <v>1607</v>
      </c>
      <c r="L708" s="92" t="s">
        <v>1608</v>
      </c>
      <c r="M708" s="8"/>
      <c r="N708" s="8"/>
      <c r="O708" s="78"/>
    </row>
    <row r="709" spans="1:15" ht="49.5" customHeight="1">
      <c r="A709" s="6">
        <v>21</v>
      </c>
      <c r="B709" s="8"/>
      <c r="C709" s="92" t="s">
        <v>1559</v>
      </c>
      <c r="D709" s="92" t="s">
        <v>1560</v>
      </c>
      <c r="E709" s="92" t="s">
        <v>2020</v>
      </c>
      <c r="F709" s="14">
        <v>0</v>
      </c>
      <c r="G709" s="14">
        <v>0</v>
      </c>
      <c r="H709" s="93">
        <v>12414</v>
      </c>
      <c r="I709" s="92" t="s">
        <v>1580</v>
      </c>
      <c r="J709" s="92" t="s">
        <v>1587</v>
      </c>
      <c r="K709" s="92" t="s">
        <v>1588</v>
      </c>
      <c r="L709" s="92" t="s">
        <v>1589</v>
      </c>
      <c r="M709" s="8"/>
      <c r="N709" s="8"/>
      <c r="O709" s="78"/>
    </row>
    <row r="710" spans="1:15" ht="49.5" customHeight="1">
      <c r="A710" s="6">
        <v>22</v>
      </c>
      <c r="B710" s="8"/>
      <c r="C710" s="91" t="s">
        <v>1568</v>
      </c>
      <c r="D710" s="92" t="s">
        <v>1569</v>
      </c>
      <c r="E710" s="92" t="s">
        <v>1570</v>
      </c>
      <c r="F710" s="14">
        <v>0</v>
      </c>
      <c r="G710" s="14">
        <v>0</v>
      </c>
      <c r="H710" s="93">
        <v>1178</v>
      </c>
      <c r="I710" s="92" t="s">
        <v>1600</v>
      </c>
      <c r="J710" s="92" t="s">
        <v>1601</v>
      </c>
      <c r="K710" s="92" t="s">
        <v>1602</v>
      </c>
      <c r="L710" s="92" t="s">
        <v>1603</v>
      </c>
      <c r="M710" s="8"/>
      <c r="N710" s="8"/>
      <c r="O710" s="78"/>
    </row>
    <row r="711" spans="1:15" ht="49.5" customHeight="1">
      <c r="A711" s="6">
        <v>23</v>
      </c>
      <c r="B711" s="8"/>
      <c r="C711" s="91" t="s">
        <v>1566</v>
      </c>
      <c r="D711" s="92" t="s">
        <v>2021</v>
      </c>
      <c r="E711" s="92" t="s">
        <v>1567</v>
      </c>
      <c r="F711" s="14">
        <v>0</v>
      </c>
      <c r="G711" s="14">
        <v>0</v>
      </c>
      <c r="H711" s="93">
        <v>6850</v>
      </c>
      <c r="I711" s="92" t="s">
        <v>1596</v>
      </c>
      <c r="J711" s="92" t="s">
        <v>1597</v>
      </c>
      <c r="K711" s="92" t="s">
        <v>1598</v>
      </c>
      <c r="L711" s="92" t="s">
        <v>1599</v>
      </c>
      <c r="M711" s="8"/>
      <c r="N711" s="8"/>
      <c r="O711" s="78"/>
    </row>
    <row r="712" spans="1:15" ht="49.5" customHeight="1">
      <c r="A712" s="6">
        <v>24</v>
      </c>
      <c r="B712" s="8"/>
      <c r="C712" s="91" t="s">
        <v>1563</v>
      </c>
      <c r="D712" s="92" t="s">
        <v>1564</v>
      </c>
      <c r="E712" s="92" t="s">
        <v>1565</v>
      </c>
      <c r="F712" s="14">
        <v>0</v>
      </c>
      <c r="G712" s="14">
        <v>0</v>
      </c>
      <c r="H712" s="91">
        <v>330</v>
      </c>
      <c r="I712" s="92" t="s">
        <v>1580</v>
      </c>
      <c r="J712" s="92" t="s">
        <v>1593</v>
      </c>
      <c r="K712" s="92" t="s">
        <v>1594</v>
      </c>
      <c r="L712" s="92" t="s">
        <v>1595</v>
      </c>
      <c r="M712" s="8"/>
      <c r="N712" s="8"/>
      <c r="O712" s="78"/>
    </row>
    <row r="713" spans="1:15" ht="49.5" customHeight="1">
      <c r="A713" s="6">
        <v>25</v>
      </c>
      <c r="B713" s="8"/>
      <c r="C713" s="91" t="s">
        <v>1561</v>
      </c>
      <c r="D713" s="92" t="s">
        <v>1562</v>
      </c>
      <c r="E713" s="92" t="s">
        <v>2022</v>
      </c>
      <c r="F713" s="14">
        <v>0</v>
      </c>
      <c r="G713" s="14">
        <v>0</v>
      </c>
      <c r="H713" s="93">
        <v>1694</v>
      </c>
      <c r="I713" s="92" t="s">
        <v>1580</v>
      </c>
      <c r="J713" s="92" t="s">
        <v>1590</v>
      </c>
      <c r="K713" s="92" t="s">
        <v>1591</v>
      </c>
      <c r="L713" s="92" t="s">
        <v>1592</v>
      </c>
      <c r="M713" s="8"/>
      <c r="N713" s="8"/>
      <c r="O713" s="78"/>
    </row>
    <row r="714" spans="1:15" ht="49.5" customHeight="1">
      <c r="A714" s="6">
        <v>26</v>
      </c>
      <c r="B714" s="8"/>
      <c r="C714" s="91" t="s">
        <v>1556</v>
      </c>
      <c r="D714" s="92" t="s">
        <v>1557</v>
      </c>
      <c r="E714" s="92" t="s">
        <v>1558</v>
      </c>
      <c r="F714" s="14">
        <v>0</v>
      </c>
      <c r="G714" s="14">
        <v>0</v>
      </c>
      <c r="H714" s="93">
        <v>2917</v>
      </c>
      <c r="I714" s="92" t="s">
        <v>1580</v>
      </c>
      <c r="J714" s="92" t="s">
        <v>1584</v>
      </c>
      <c r="K714" s="92" t="s">
        <v>1585</v>
      </c>
      <c r="L714" s="92" t="s">
        <v>1586</v>
      </c>
      <c r="M714" s="8"/>
      <c r="N714" s="8"/>
      <c r="O714" s="78"/>
    </row>
    <row r="715" spans="1:15" ht="49.5" customHeight="1">
      <c r="A715" s="6">
        <v>27</v>
      </c>
      <c r="B715" s="8"/>
      <c r="C715" s="17" t="s">
        <v>1554</v>
      </c>
      <c r="D715" s="18" t="s">
        <v>1555</v>
      </c>
      <c r="E715" s="18" t="s">
        <v>2023</v>
      </c>
      <c r="F715" s="14">
        <v>0</v>
      </c>
      <c r="G715" s="14">
        <v>0</v>
      </c>
      <c r="H715" s="22">
        <v>1364</v>
      </c>
      <c r="I715" s="18" t="s">
        <v>1580</v>
      </c>
      <c r="J715" s="18" t="s">
        <v>1581</v>
      </c>
      <c r="K715" s="69" t="s">
        <v>1582</v>
      </c>
      <c r="L715" s="69" t="s">
        <v>1583</v>
      </c>
      <c r="M715" s="8"/>
      <c r="N715" s="8"/>
      <c r="O715" s="78"/>
    </row>
    <row r="716" spans="1:15" ht="49.5" customHeight="1">
      <c r="A716" s="6">
        <v>28</v>
      </c>
      <c r="B716" s="8"/>
      <c r="C716" s="91" t="s">
        <v>1575</v>
      </c>
      <c r="D716" s="92" t="s">
        <v>1576</v>
      </c>
      <c r="E716" s="92" t="s">
        <v>1577</v>
      </c>
      <c r="F716" s="14">
        <v>0</v>
      </c>
      <c r="G716" s="14">
        <v>0</v>
      </c>
      <c r="H716" s="93">
        <v>2322</v>
      </c>
      <c r="I716" s="92" t="s">
        <v>1600</v>
      </c>
      <c r="J716" s="92" t="s">
        <v>2121</v>
      </c>
      <c r="K716" s="92" t="s">
        <v>1609</v>
      </c>
      <c r="L716" s="92" t="s">
        <v>1610</v>
      </c>
      <c r="M716" s="8"/>
      <c r="N716" s="8"/>
      <c r="O716" s="78"/>
    </row>
    <row r="717" spans="1:15" ht="49.5" customHeight="1">
      <c r="A717" s="6">
        <v>29</v>
      </c>
      <c r="B717" s="8"/>
      <c r="C717" s="91" t="s">
        <v>1575</v>
      </c>
      <c r="D717" s="92" t="s">
        <v>1578</v>
      </c>
      <c r="E717" s="92" t="s">
        <v>1579</v>
      </c>
      <c r="F717" s="14">
        <v>0</v>
      </c>
      <c r="G717" s="14">
        <v>0</v>
      </c>
      <c r="H717" s="91">
        <v>735</v>
      </c>
      <c r="I717" s="92" t="s">
        <v>1600</v>
      </c>
      <c r="J717" s="92" t="s">
        <v>2122</v>
      </c>
      <c r="K717" s="92" t="s">
        <v>1611</v>
      </c>
      <c r="L717" s="92" t="s">
        <v>1612</v>
      </c>
      <c r="M717" s="8"/>
      <c r="N717" s="8"/>
      <c r="O717" s="78"/>
    </row>
    <row r="718" spans="1:15" ht="49.5" customHeight="1">
      <c r="A718" s="6">
        <v>30</v>
      </c>
      <c r="B718" s="8"/>
      <c r="C718" s="92" t="s">
        <v>2024</v>
      </c>
      <c r="D718" s="91" t="s">
        <v>2025</v>
      </c>
      <c r="E718" s="92" t="s">
        <v>2026</v>
      </c>
      <c r="F718" s="14">
        <v>0</v>
      </c>
      <c r="G718" s="14">
        <v>0</v>
      </c>
      <c r="H718" s="93">
        <v>3000</v>
      </c>
      <c r="I718" s="92" t="s">
        <v>107</v>
      </c>
      <c r="J718" s="92" t="s">
        <v>2123</v>
      </c>
      <c r="K718" s="92" t="s">
        <v>2124</v>
      </c>
      <c r="L718" s="92" t="s">
        <v>2125</v>
      </c>
      <c r="M718" s="8"/>
      <c r="N718" s="8"/>
      <c r="O718" s="78"/>
    </row>
    <row r="719" spans="1:15" ht="49.5" customHeight="1">
      <c r="A719" s="6">
        <v>31</v>
      </c>
      <c r="B719" s="8"/>
      <c r="C719" s="92" t="s">
        <v>2027</v>
      </c>
      <c r="D719" s="91" t="s">
        <v>2028</v>
      </c>
      <c r="E719" s="91" t="s">
        <v>2029</v>
      </c>
      <c r="F719" s="14">
        <v>0</v>
      </c>
      <c r="G719" s="14">
        <v>0</v>
      </c>
      <c r="H719" s="93">
        <v>18000</v>
      </c>
      <c r="I719" s="92" t="s">
        <v>107</v>
      </c>
      <c r="J719" s="92" t="s">
        <v>2126</v>
      </c>
      <c r="K719" s="92" t="s">
        <v>2127</v>
      </c>
      <c r="L719" s="92" t="s">
        <v>2128</v>
      </c>
      <c r="M719" s="8"/>
      <c r="N719" s="8"/>
      <c r="O719" s="78"/>
    </row>
    <row r="720" spans="1:15" ht="49.5" customHeight="1">
      <c r="A720" s="6">
        <v>32</v>
      </c>
      <c r="B720" s="8"/>
      <c r="C720" s="91" t="s">
        <v>2030</v>
      </c>
      <c r="D720" s="91" t="s">
        <v>2031</v>
      </c>
      <c r="E720" s="92" t="s">
        <v>2032</v>
      </c>
      <c r="F720" s="14">
        <v>0</v>
      </c>
      <c r="G720" s="14">
        <v>0</v>
      </c>
      <c r="H720" s="93">
        <v>1770</v>
      </c>
      <c r="I720" s="92" t="s">
        <v>107</v>
      </c>
      <c r="J720" s="94" t="s">
        <v>2129</v>
      </c>
      <c r="K720" s="92" t="s">
        <v>2130</v>
      </c>
      <c r="L720" s="92" t="s">
        <v>2131</v>
      </c>
      <c r="M720" s="8"/>
      <c r="N720" s="8"/>
      <c r="O720" s="78"/>
    </row>
    <row r="721" spans="1:15" ht="49.5" customHeight="1">
      <c r="A721" s="6">
        <v>33</v>
      </c>
      <c r="B721" s="8"/>
      <c r="C721" s="91" t="s">
        <v>2030</v>
      </c>
      <c r="D721" s="91" t="s">
        <v>2031</v>
      </c>
      <c r="E721" s="92" t="s">
        <v>2033</v>
      </c>
      <c r="F721" s="14">
        <v>0</v>
      </c>
      <c r="G721" s="14">
        <v>0</v>
      </c>
      <c r="H721" s="91">
        <v>960</v>
      </c>
      <c r="I721" s="92" t="s">
        <v>107</v>
      </c>
      <c r="J721" s="92" t="s">
        <v>2132</v>
      </c>
      <c r="K721" s="92" t="s">
        <v>2133</v>
      </c>
      <c r="L721" s="92" t="s">
        <v>2134</v>
      </c>
      <c r="M721" s="8"/>
      <c r="N721" s="8"/>
      <c r="O721" s="78"/>
    </row>
    <row r="722" spans="1:15" ht="49.5" customHeight="1">
      <c r="A722" s="6">
        <v>34</v>
      </c>
      <c r="B722" s="8"/>
      <c r="C722" s="91" t="s">
        <v>2030</v>
      </c>
      <c r="D722" s="91" t="s">
        <v>2031</v>
      </c>
      <c r="E722" s="92" t="s">
        <v>2034</v>
      </c>
      <c r="F722" s="14">
        <v>0</v>
      </c>
      <c r="G722" s="14">
        <v>0</v>
      </c>
      <c r="H722" s="91">
        <v>720</v>
      </c>
      <c r="I722" s="92" t="s">
        <v>107</v>
      </c>
      <c r="J722" s="92" t="s">
        <v>2135</v>
      </c>
      <c r="K722" s="92" t="s">
        <v>2136</v>
      </c>
      <c r="L722" s="92" t="s">
        <v>2137</v>
      </c>
      <c r="M722" s="8"/>
      <c r="N722" s="8"/>
      <c r="O722" s="78"/>
    </row>
    <row r="723" spans="1:15" ht="49.5" customHeight="1">
      <c r="A723" s="6">
        <v>35</v>
      </c>
      <c r="B723" s="8"/>
      <c r="C723" s="91" t="s">
        <v>2035</v>
      </c>
      <c r="D723" s="91" t="s">
        <v>2031</v>
      </c>
      <c r="E723" s="92" t="s">
        <v>2036</v>
      </c>
      <c r="F723" s="14">
        <v>0</v>
      </c>
      <c r="G723" s="14">
        <v>0</v>
      </c>
      <c r="H723" s="93">
        <v>16039</v>
      </c>
      <c r="I723" s="92" t="s">
        <v>107</v>
      </c>
      <c r="J723" s="92" t="s">
        <v>2138</v>
      </c>
      <c r="K723" s="92" t="s">
        <v>2139</v>
      </c>
      <c r="L723" s="92" t="s">
        <v>2140</v>
      </c>
      <c r="M723" s="8"/>
      <c r="N723" s="8"/>
      <c r="O723" s="78"/>
    </row>
    <row r="724" spans="1:15" ht="49.5" customHeight="1">
      <c r="A724" s="6">
        <v>36</v>
      </c>
      <c r="B724" s="8"/>
      <c r="C724" s="91" t="s">
        <v>2037</v>
      </c>
      <c r="D724" s="91" t="s">
        <v>2031</v>
      </c>
      <c r="E724" s="91" t="s">
        <v>2038</v>
      </c>
      <c r="F724" s="14">
        <v>0</v>
      </c>
      <c r="G724" s="14">
        <v>0</v>
      </c>
      <c r="H724" s="93">
        <v>4350</v>
      </c>
      <c r="I724" s="92" t="s">
        <v>107</v>
      </c>
      <c r="J724" s="92" t="s">
        <v>2141</v>
      </c>
      <c r="K724" s="92" t="s">
        <v>2142</v>
      </c>
      <c r="L724" s="92" t="s">
        <v>2143</v>
      </c>
      <c r="M724" s="8"/>
      <c r="N724" s="8"/>
      <c r="O724" s="78"/>
    </row>
    <row r="725" spans="1:15" ht="49.5" customHeight="1">
      <c r="A725" s="6">
        <v>37</v>
      </c>
      <c r="B725" s="8"/>
      <c r="C725" s="91" t="s">
        <v>2039</v>
      </c>
      <c r="D725" s="91" t="s">
        <v>1215</v>
      </c>
      <c r="E725" s="91" t="s">
        <v>2040</v>
      </c>
      <c r="F725" s="14">
        <v>0</v>
      </c>
      <c r="G725" s="14">
        <v>0</v>
      </c>
      <c r="H725" s="93">
        <v>55000</v>
      </c>
      <c r="I725" s="92" t="s">
        <v>107</v>
      </c>
      <c r="J725" s="92" t="s">
        <v>2144</v>
      </c>
      <c r="K725" s="92" t="s">
        <v>2145</v>
      </c>
      <c r="L725" s="92" t="s">
        <v>2146</v>
      </c>
      <c r="M725" s="8"/>
      <c r="N725" s="8"/>
      <c r="O725" s="78"/>
    </row>
    <row r="726" spans="1:15" ht="49.5" customHeight="1">
      <c r="A726" s="6">
        <v>38</v>
      </c>
      <c r="B726" s="8"/>
      <c r="C726" s="91" t="s">
        <v>2039</v>
      </c>
      <c r="D726" s="91" t="s">
        <v>1215</v>
      </c>
      <c r="E726" s="91" t="s">
        <v>2041</v>
      </c>
      <c r="F726" s="14">
        <v>0</v>
      </c>
      <c r="G726" s="14">
        <v>0</v>
      </c>
      <c r="H726" s="93">
        <v>85000</v>
      </c>
      <c r="I726" s="92" t="s">
        <v>107</v>
      </c>
      <c r="J726" s="92" t="s">
        <v>2147</v>
      </c>
      <c r="K726" s="92" t="s">
        <v>2148</v>
      </c>
      <c r="L726" s="92" t="s">
        <v>2149</v>
      </c>
      <c r="M726" s="8"/>
      <c r="N726" s="8"/>
      <c r="O726" s="78"/>
    </row>
    <row r="727" spans="1:15" ht="49.5" customHeight="1">
      <c r="A727" s="6">
        <v>39</v>
      </c>
      <c r="B727" s="8"/>
      <c r="C727" s="91" t="s">
        <v>2039</v>
      </c>
      <c r="D727" s="91" t="s">
        <v>1215</v>
      </c>
      <c r="E727" s="92" t="s">
        <v>2042</v>
      </c>
      <c r="F727" s="14">
        <v>0</v>
      </c>
      <c r="G727" s="14">
        <v>0</v>
      </c>
      <c r="H727" s="95">
        <v>569387</v>
      </c>
      <c r="I727" s="92" t="s">
        <v>107</v>
      </c>
      <c r="J727" s="92" t="s">
        <v>2150</v>
      </c>
      <c r="K727" s="92" t="s">
        <v>2151</v>
      </c>
      <c r="L727" s="92" t="s">
        <v>2152</v>
      </c>
      <c r="M727" s="8"/>
      <c r="N727" s="8"/>
      <c r="O727" s="78"/>
    </row>
    <row r="728" spans="1:15" ht="49.5" customHeight="1">
      <c r="A728" s="6">
        <v>40</v>
      </c>
      <c r="B728" s="8"/>
      <c r="C728" s="92" t="s">
        <v>2043</v>
      </c>
      <c r="D728" s="91" t="s">
        <v>2044</v>
      </c>
      <c r="E728" s="91" t="s">
        <v>2045</v>
      </c>
      <c r="F728" s="14">
        <v>0</v>
      </c>
      <c r="G728" s="14">
        <v>0</v>
      </c>
      <c r="H728" s="93">
        <v>8691</v>
      </c>
      <c r="I728" s="92" t="s">
        <v>107</v>
      </c>
      <c r="J728" s="92" t="s">
        <v>2153</v>
      </c>
      <c r="K728" s="92" t="s">
        <v>2154</v>
      </c>
      <c r="L728" s="92" t="s">
        <v>2155</v>
      </c>
      <c r="M728" s="8"/>
      <c r="N728" s="8"/>
      <c r="O728" s="78"/>
    </row>
    <row r="729" spans="1:15" ht="49.5" customHeight="1">
      <c r="A729" s="6">
        <v>41</v>
      </c>
      <c r="B729" s="8"/>
      <c r="C729" s="91" t="s">
        <v>2039</v>
      </c>
      <c r="D729" s="91" t="s">
        <v>1215</v>
      </c>
      <c r="E729" s="91" t="s">
        <v>2046</v>
      </c>
      <c r="F729" s="14">
        <v>0</v>
      </c>
      <c r="G729" s="14">
        <v>0</v>
      </c>
      <c r="H729" s="93">
        <v>13388</v>
      </c>
      <c r="I729" s="92" t="s">
        <v>107</v>
      </c>
      <c r="J729" s="92" t="s">
        <v>2156</v>
      </c>
      <c r="K729" s="92" t="s">
        <v>2157</v>
      </c>
      <c r="L729" s="92" t="s">
        <v>2152</v>
      </c>
      <c r="M729" s="8"/>
      <c r="N729" s="8"/>
      <c r="O729" s="78"/>
    </row>
    <row r="730" spans="1:15" ht="49.5" customHeight="1">
      <c r="A730" s="6">
        <v>42</v>
      </c>
      <c r="B730" s="8"/>
      <c r="C730" s="91" t="s">
        <v>2039</v>
      </c>
      <c r="D730" s="91" t="s">
        <v>1215</v>
      </c>
      <c r="E730" s="91" t="s">
        <v>2047</v>
      </c>
      <c r="F730" s="14">
        <v>0</v>
      </c>
      <c r="G730" s="14">
        <v>0</v>
      </c>
      <c r="H730" s="93">
        <v>2125</v>
      </c>
      <c r="I730" s="92" t="s">
        <v>107</v>
      </c>
      <c r="J730" s="92" t="s">
        <v>2158</v>
      </c>
      <c r="K730" s="92" t="s">
        <v>2159</v>
      </c>
      <c r="L730" s="92" t="s">
        <v>2149</v>
      </c>
      <c r="M730" s="8"/>
      <c r="N730" s="8"/>
      <c r="O730" s="78"/>
    </row>
    <row r="731" spans="1:15" ht="49.5" customHeight="1">
      <c r="A731" s="6">
        <v>43</v>
      </c>
      <c r="B731" s="8"/>
      <c r="C731" s="91" t="s">
        <v>2048</v>
      </c>
      <c r="D731" s="91" t="s">
        <v>2049</v>
      </c>
      <c r="E731" s="92" t="s">
        <v>2050</v>
      </c>
      <c r="F731" s="14">
        <v>0</v>
      </c>
      <c r="G731" s="14">
        <v>0</v>
      </c>
      <c r="H731" s="93">
        <v>5000</v>
      </c>
      <c r="I731" s="92" t="s">
        <v>107</v>
      </c>
      <c r="J731" s="92" t="s">
        <v>2160</v>
      </c>
      <c r="K731" s="92" t="s">
        <v>2161</v>
      </c>
      <c r="L731" s="92" t="s">
        <v>2162</v>
      </c>
      <c r="M731" s="8"/>
      <c r="N731" s="8"/>
      <c r="O731" s="78"/>
    </row>
    <row r="732" spans="1:15" ht="49.5" customHeight="1">
      <c r="A732" s="6">
        <v>44</v>
      </c>
      <c r="B732" s="8"/>
      <c r="C732" s="91" t="s">
        <v>2051</v>
      </c>
      <c r="D732" s="91" t="s">
        <v>1215</v>
      </c>
      <c r="E732" s="92" t="s">
        <v>2052</v>
      </c>
      <c r="F732" s="14">
        <v>0</v>
      </c>
      <c r="G732" s="14">
        <v>0</v>
      </c>
      <c r="H732" s="93">
        <v>510307</v>
      </c>
      <c r="I732" s="92" t="s">
        <v>107</v>
      </c>
      <c r="J732" s="92" t="s">
        <v>2163</v>
      </c>
      <c r="K732" s="92" t="s">
        <v>2164</v>
      </c>
      <c r="L732" s="92" t="s">
        <v>2165</v>
      </c>
      <c r="M732" s="8"/>
      <c r="N732" s="8"/>
      <c r="O732" s="78"/>
    </row>
    <row r="733" spans="1:15" ht="49.5" customHeight="1">
      <c r="A733" s="6">
        <v>45</v>
      </c>
      <c r="B733" s="8"/>
      <c r="C733" s="91" t="s">
        <v>2053</v>
      </c>
      <c r="D733" s="91" t="s">
        <v>2054</v>
      </c>
      <c r="E733" s="92" t="s">
        <v>2055</v>
      </c>
      <c r="F733" s="14">
        <v>0</v>
      </c>
      <c r="G733" s="14">
        <v>0</v>
      </c>
      <c r="H733" s="93">
        <v>3250</v>
      </c>
      <c r="I733" s="92" t="s">
        <v>107</v>
      </c>
      <c r="J733" s="92" t="s">
        <v>2166</v>
      </c>
      <c r="K733" s="92" t="s">
        <v>2167</v>
      </c>
      <c r="L733" s="92" t="s">
        <v>2168</v>
      </c>
      <c r="M733" s="8"/>
      <c r="N733" s="8"/>
      <c r="O733" s="78"/>
    </row>
    <row r="734" spans="1:15" ht="49.5" customHeight="1">
      <c r="A734" s="6">
        <v>46</v>
      </c>
      <c r="B734" s="8"/>
      <c r="C734" s="91" t="s">
        <v>2053</v>
      </c>
      <c r="D734" s="91" t="s">
        <v>2054</v>
      </c>
      <c r="E734" s="91" t="s">
        <v>2056</v>
      </c>
      <c r="F734" s="14">
        <v>0</v>
      </c>
      <c r="G734" s="14">
        <v>0</v>
      </c>
      <c r="H734" s="93">
        <v>65000</v>
      </c>
      <c r="I734" s="92" t="s">
        <v>107</v>
      </c>
      <c r="J734" s="92" t="s">
        <v>2169</v>
      </c>
      <c r="K734" s="92" t="s">
        <v>2170</v>
      </c>
      <c r="L734" s="92" t="s">
        <v>2168</v>
      </c>
      <c r="M734" s="8"/>
      <c r="N734" s="8"/>
      <c r="O734" s="78"/>
    </row>
    <row r="735" spans="1:15" ht="49.5" customHeight="1">
      <c r="A735" s="6">
        <v>47</v>
      </c>
      <c r="B735" s="8"/>
      <c r="C735" s="91" t="s">
        <v>2053</v>
      </c>
      <c r="D735" s="91" t="s">
        <v>2054</v>
      </c>
      <c r="E735" s="92" t="s">
        <v>2057</v>
      </c>
      <c r="F735" s="14">
        <v>0</v>
      </c>
      <c r="G735" s="14">
        <v>0</v>
      </c>
      <c r="H735" s="93">
        <v>1500</v>
      </c>
      <c r="I735" s="92" t="s">
        <v>107</v>
      </c>
      <c r="J735" s="92" t="s">
        <v>2171</v>
      </c>
      <c r="K735" s="92" t="s">
        <v>2172</v>
      </c>
      <c r="L735" s="92" t="s">
        <v>2173</v>
      </c>
      <c r="M735" s="8"/>
      <c r="N735" s="8"/>
      <c r="O735" s="78"/>
    </row>
    <row r="736" spans="1:15" ht="49.5" customHeight="1">
      <c r="A736" s="6">
        <v>48</v>
      </c>
      <c r="B736" s="8"/>
      <c r="C736" s="91" t="s">
        <v>2053</v>
      </c>
      <c r="D736" s="91" t="s">
        <v>2054</v>
      </c>
      <c r="E736" s="91" t="s">
        <v>2058</v>
      </c>
      <c r="F736" s="14">
        <v>0</v>
      </c>
      <c r="G736" s="14">
        <v>0</v>
      </c>
      <c r="H736" s="93">
        <v>30000</v>
      </c>
      <c r="I736" s="92" t="s">
        <v>107</v>
      </c>
      <c r="J736" s="92" t="s">
        <v>2174</v>
      </c>
      <c r="K736" s="92" t="s">
        <v>2175</v>
      </c>
      <c r="L736" s="92" t="s">
        <v>2173</v>
      </c>
      <c r="M736" s="8"/>
      <c r="N736" s="8"/>
      <c r="O736" s="78"/>
    </row>
    <row r="737" spans="1:15" ht="49.5" customHeight="1">
      <c r="A737" s="6">
        <v>49</v>
      </c>
      <c r="B737" s="8"/>
      <c r="C737" s="91" t="s">
        <v>2053</v>
      </c>
      <c r="D737" s="91" t="s">
        <v>2054</v>
      </c>
      <c r="E737" s="91" t="s">
        <v>2059</v>
      </c>
      <c r="F737" s="14">
        <v>0</v>
      </c>
      <c r="G737" s="14">
        <v>0</v>
      </c>
      <c r="H737" s="93">
        <v>17000</v>
      </c>
      <c r="I737" s="92" t="s">
        <v>107</v>
      </c>
      <c r="J737" s="92" t="s">
        <v>2176</v>
      </c>
      <c r="K737" s="92" t="s">
        <v>2177</v>
      </c>
      <c r="L737" s="92" t="s">
        <v>2178</v>
      </c>
      <c r="M737" s="8"/>
      <c r="N737" s="8"/>
      <c r="O737" s="78"/>
    </row>
    <row r="738" spans="1:15" ht="49.5" customHeight="1">
      <c r="A738" s="6">
        <v>50</v>
      </c>
      <c r="B738" s="8"/>
      <c r="C738" s="91" t="s">
        <v>2053</v>
      </c>
      <c r="D738" s="91" t="s">
        <v>2054</v>
      </c>
      <c r="E738" s="92" t="s">
        <v>2060</v>
      </c>
      <c r="F738" s="14">
        <v>0</v>
      </c>
      <c r="G738" s="14">
        <v>0</v>
      </c>
      <c r="H738" s="91">
        <v>850</v>
      </c>
      <c r="I738" s="92" t="s">
        <v>107</v>
      </c>
      <c r="J738" s="92" t="s">
        <v>2179</v>
      </c>
      <c r="K738" s="92" t="s">
        <v>2180</v>
      </c>
      <c r="L738" s="92" t="s">
        <v>2181</v>
      </c>
      <c r="M738" s="8"/>
      <c r="N738" s="8"/>
      <c r="O738" s="78"/>
    </row>
    <row r="739" spans="1:15" ht="49.5" customHeight="1">
      <c r="A739" s="6">
        <v>51</v>
      </c>
      <c r="B739" s="8"/>
      <c r="C739" s="91" t="s">
        <v>2053</v>
      </c>
      <c r="D739" s="91" t="s">
        <v>2054</v>
      </c>
      <c r="E739" s="91" t="s">
        <v>2061</v>
      </c>
      <c r="F739" s="14">
        <v>0</v>
      </c>
      <c r="G739" s="14">
        <v>0</v>
      </c>
      <c r="H739" s="93">
        <v>116100</v>
      </c>
      <c r="I739" s="92" t="s">
        <v>107</v>
      </c>
      <c r="J739" s="92" t="s">
        <v>2182</v>
      </c>
      <c r="K739" s="92" t="s">
        <v>2183</v>
      </c>
      <c r="L739" s="92" t="s">
        <v>2184</v>
      </c>
      <c r="M739" s="8"/>
      <c r="N739" s="8"/>
      <c r="O739" s="78"/>
    </row>
    <row r="740" spans="1:15" ht="49.5" customHeight="1">
      <c r="A740" s="6">
        <v>52</v>
      </c>
      <c r="B740" s="8"/>
      <c r="C740" s="91" t="s">
        <v>2053</v>
      </c>
      <c r="D740" s="91" t="s">
        <v>2054</v>
      </c>
      <c r="E740" s="92" t="s">
        <v>2062</v>
      </c>
      <c r="F740" s="14">
        <v>0</v>
      </c>
      <c r="G740" s="14">
        <v>0</v>
      </c>
      <c r="H740" s="93">
        <v>5805</v>
      </c>
      <c r="I740" s="92" t="s">
        <v>107</v>
      </c>
      <c r="J740" s="92" t="s">
        <v>2185</v>
      </c>
      <c r="K740" s="92" t="s">
        <v>2186</v>
      </c>
      <c r="L740" s="92" t="s">
        <v>2184</v>
      </c>
      <c r="M740" s="8"/>
      <c r="N740" s="8"/>
      <c r="O740" s="78"/>
    </row>
    <row r="741" spans="1:15" ht="49.5" customHeight="1">
      <c r="A741" s="6">
        <v>53</v>
      </c>
      <c r="B741" s="8"/>
      <c r="C741" s="91" t="s">
        <v>2053</v>
      </c>
      <c r="D741" s="91" t="s">
        <v>2054</v>
      </c>
      <c r="E741" s="92" t="s">
        <v>2063</v>
      </c>
      <c r="F741" s="14">
        <v>0</v>
      </c>
      <c r="G741" s="14">
        <v>0</v>
      </c>
      <c r="H741" s="93">
        <v>36000</v>
      </c>
      <c r="I741" s="92" t="s">
        <v>107</v>
      </c>
      <c r="J741" s="92" t="s">
        <v>2187</v>
      </c>
      <c r="K741" s="92" t="s">
        <v>2188</v>
      </c>
      <c r="L741" s="92" t="s">
        <v>2189</v>
      </c>
      <c r="M741" s="8"/>
      <c r="N741" s="8"/>
      <c r="O741" s="78"/>
    </row>
    <row r="742" spans="1:15" ht="49.5" customHeight="1">
      <c r="A742" s="6">
        <v>54</v>
      </c>
      <c r="B742" s="8"/>
      <c r="C742" s="91" t="s">
        <v>2053</v>
      </c>
      <c r="D742" s="91" t="s">
        <v>2054</v>
      </c>
      <c r="E742" s="92" t="s">
        <v>2064</v>
      </c>
      <c r="F742" s="14">
        <v>0</v>
      </c>
      <c r="G742" s="14">
        <v>0</v>
      </c>
      <c r="H742" s="91">
        <v>943</v>
      </c>
      <c r="I742" s="92" t="s">
        <v>107</v>
      </c>
      <c r="J742" s="92" t="s">
        <v>2190</v>
      </c>
      <c r="K742" s="92" t="s">
        <v>2191</v>
      </c>
      <c r="L742" s="92" t="s">
        <v>2189</v>
      </c>
      <c r="M742" s="8"/>
      <c r="N742" s="8"/>
      <c r="O742" s="78"/>
    </row>
    <row r="743" spans="1:15" ht="49.5" customHeight="1">
      <c r="A743" s="6">
        <v>55</v>
      </c>
      <c r="B743" s="8"/>
      <c r="C743" s="91" t="s">
        <v>2053</v>
      </c>
      <c r="D743" s="91" t="s">
        <v>2054</v>
      </c>
      <c r="E743" s="91" t="s">
        <v>2065</v>
      </c>
      <c r="F743" s="14">
        <v>0</v>
      </c>
      <c r="G743" s="14">
        <v>0</v>
      </c>
      <c r="H743" s="93">
        <v>19500</v>
      </c>
      <c r="I743" s="92" t="s">
        <v>107</v>
      </c>
      <c r="J743" s="92" t="s">
        <v>2192</v>
      </c>
      <c r="K743" s="92" t="s">
        <v>2193</v>
      </c>
      <c r="L743" s="92" t="s">
        <v>2194</v>
      </c>
      <c r="M743" s="8"/>
      <c r="N743" s="8"/>
      <c r="O743" s="78"/>
    </row>
    <row r="744" spans="1:15" ht="49.5" customHeight="1">
      <c r="A744" s="6">
        <v>56</v>
      </c>
      <c r="B744" s="8"/>
      <c r="C744" s="91" t="s">
        <v>2053</v>
      </c>
      <c r="D744" s="91" t="s">
        <v>2054</v>
      </c>
      <c r="E744" s="92" t="s">
        <v>2066</v>
      </c>
      <c r="F744" s="14">
        <v>0</v>
      </c>
      <c r="G744" s="14">
        <v>0</v>
      </c>
      <c r="H744" s="91">
        <v>507</v>
      </c>
      <c r="I744" s="92" t="s">
        <v>107</v>
      </c>
      <c r="J744" s="92" t="s">
        <v>2195</v>
      </c>
      <c r="K744" s="92" t="s">
        <v>2196</v>
      </c>
      <c r="L744" s="92" t="s">
        <v>2194</v>
      </c>
      <c r="M744" s="8"/>
      <c r="N744" s="8"/>
      <c r="O744" s="78"/>
    </row>
    <row r="745" spans="1:15" ht="49.5" customHeight="1">
      <c r="A745" s="6">
        <v>57</v>
      </c>
      <c r="B745" s="8"/>
      <c r="C745" s="91" t="s">
        <v>2053</v>
      </c>
      <c r="D745" s="91" t="s">
        <v>2054</v>
      </c>
      <c r="E745" s="91" t="s">
        <v>2067</v>
      </c>
      <c r="F745" s="14">
        <v>0</v>
      </c>
      <c r="G745" s="14">
        <v>0</v>
      </c>
      <c r="H745" s="93">
        <v>20000</v>
      </c>
      <c r="I745" s="92" t="s">
        <v>107</v>
      </c>
      <c r="J745" s="92" t="s">
        <v>2197</v>
      </c>
      <c r="K745" s="92" t="s">
        <v>2198</v>
      </c>
      <c r="L745" s="92" t="s">
        <v>2199</v>
      </c>
      <c r="M745" s="8"/>
      <c r="N745" s="8"/>
      <c r="O745" s="78"/>
    </row>
    <row r="746" spans="1:15" ht="49.5" customHeight="1">
      <c r="A746" s="6">
        <v>58</v>
      </c>
      <c r="B746" s="8"/>
      <c r="C746" s="91" t="s">
        <v>2053</v>
      </c>
      <c r="D746" s="91" t="s">
        <v>2054</v>
      </c>
      <c r="E746" s="92" t="s">
        <v>2068</v>
      </c>
      <c r="F746" s="14">
        <v>0</v>
      </c>
      <c r="G746" s="14">
        <v>0</v>
      </c>
      <c r="H746" s="91">
        <v>500</v>
      </c>
      <c r="I746" s="92" t="s">
        <v>107</v>
      </c>
      <c r="J746" s="92" t="s">
        <v>2200</v>
      </c>
      <c r="K746" s="92" t="s">
        <v>2201</v>
      </c>
      <c r="L746" s="92" t="s">
        <v>2199</v>
      </c>
      <c r="M746" s="8"/>
      <c r="N746" s="8"/>
      <c r="O746" s="78"/>
    </row>
    <row r="747" spans="1:15" ht="49.5" customHeight="1">
      <c r="A747" s="6">
        <v>59</v>
      </c>
      <c r="B747" s="8"/>
      <c r="C747" s="91" t="s">
        <v>2053</v>
      </c>
      <c r="D747" s="91" t="s">
        <v>2054</v>
      </c>
      <c r="E747" s="92" t="s">
        <v>2069</v>
      </c>
      <c r="F747" s="14">
        <v>0</v>
      </c>
      <c r="G747" s="14">
        <v>0</v>
      </c>
      <c r="H747" s="91">
        <v>400</v>
      </c>
      <c r="I747" s="92" t="s">
        <v>107</v>
      </c>
      <c r="J747" s="92" t="s">
        <v>2202</v>
      </c>
      <c r="K747" s="92" t="s">
        <v>2203</v>
      </c>
      <c r="L747" s="92" t="s">
        <v>2204</v>
      </c>
      <c r="M747" s="8"/>
      <c r="N747" s="8"/>
      <c r="O747" s="78"/>
    </row>
    <row r="748" spans="1:15" ht="49.5" customHeight="1">
      <c r="A748" s="6">
        <v>60</v>
      </c>
      <c r="B748" s="8"/>
      <c r="C748" s="91" t="s">
        <v>2053</v>
      </c>
      <c r="D748" s="91" t="s">
        <v>2054</v>
      </c>
      <c r="E748" s="91" t="s">
        <v>2070</v>
      </c>
      <c r="F748" s="14">
        <v>0</v>
      </c>
      <c r="G748" s="14">
        <v>0</v>
      </c>
      <c r="H748" s="93">
        <v>15000</v>
      </c>
      <c r="I748" s="92" t="s">
        <v>107</v>
      </c>
      <c r="J748" s="92" t="s">
        <v>2205</v>
      </c>
      <c r="K748" s="92" t="s">
        <v>2206</v>
      </c>
      <c r="L748" s="92" t="s">
        <v>2204</v>
      </c>
      <c r="M748" s="8"/>
      <c r="N748" s="8"/>
      <c r="O748" s="78"/>
    </row>
    <row r="749" spans="1:15" ht="49.5" customHeight="1">
      <c r="A749" s="6">
        <v>61</v>
      </c>
      <c r="B749" s="8"/>
      <c r="C749" s="91" t="s">
        <v>2053</v>
      </c>
      <c r="D749" s="91" t="s">
        <v>2054</v>
      </c>
      <c r="E749" s="92" t="s">
        <v>2071</v>
      </c>
      <c r="F749" s="14">
        <v>0</v>
      </c>
      <c r="G749" s="14">
        <v>0</v>
      </c>
      <c r="H749" s="91">
        <v>750</v>
      </c>
      <c r="I749" s="92" t="s">
        <v>107</v>
      </c>
      <c r="J749" s="92" t="s">
        <v>2207</v>
      </c>
      <c r="K749" s="92" t="s">
        <v>2208</v>
      </c>
      <c r="L749" s="92" t="s">
        <v>2209</v>
      </c>
      <c r="M749" s="8"/>
      <c r="N749" s="8"/>
      <c r="O749" s="78"/>
    </row>
    <row r="750" spans="1:15" ht="49.5" customHeight="1">
      <c r="A750" s="6">
        <v>62</v>
      </c>
      <c r="B750" s="8"/>
      <c r="C750" s="91" t="s">
        <v>2053</v>
      </c>
      <c r="D750" s="91" t="s">
        <v>2054</v>
      </c>
      <c r="E750" s="91" t="s">
        <v>2072</v>
      </c>
      <c r="F750" s="14">
        <v>0</v>
      </c>
      <c r="G750" s="14">
        <v>0</v>
      </c>
      <c r="H750" s="93">
        <v>40000</v>
      </c>
      <c r="I750" s="92" t="s">
        <v>107</v>
      </c>
      <c r="J750" s="92" t="s">
        <v>2210</v>
      </c>
      <c r="K750" s="92" t="s">
        <v>2211</v>
      </c>
      <c r="L750" s="92" t="s">
        <v>2209</v>
      </c>
      <c r="M750" s="8"/>
      <c r="N750" s="8"/>
      <c r="O750" s="78"/>
    </row>
    <row r="751" spans="1:15" ht="49.5" customHeight="1">
      <c r="A751" s="6">
        <v>63</v>
      </c>
      <c r="B751" s="8"/>
      <c r="C751" s="91" t="s">
        <v>2053</v>
      </c>
      <c r="D751" s="91" t="s">
        <v>2054</v>
      </c>
      <c r="E751" s="92" t="s">
        <v>2073</v>
      </c>
      <c r="F751" s="14">
        <v>0</v>
      </c>
      <c r="G751" s="14">
        <v>0</v>
      </c>
      <c r="H751" s="91">
        <v>100</v>
      </c>
      <c r="I751" s="92" t="s">
        <v>107</v>
      </c>
      <c r="J751" s="92" t="s">
        <v>2212</v>
      </c>
      <c r="K751" s="92" t="s">
        <v>2213</v>
      </c>
      <c r="L751" s="92" t="s">
        <v>2214</v>
      </c>
      <c r="M751" s="8"/>
      <c r="N751" s="8"/>
      <c r="O751" s="78"/>
    </row>
    <row r="752" spans="1:15" ht="49.5" customHeight="1">
      <c r="A752" s="6">
        <v>64</v>
      </c>
      <c r="B752" s="8"/>
      <c r="C752" s="91" t="s">
        <v>2053</v>
      </c>
      <c r="D752" s="91" t="s">
        <v>2054</v>
      </c>
      <c r="E752" s="91" t="s">
        <v>2074</v>
      </c>
      <c r="F752" s="14">
        <v>0</v>
      </c>
      <c r="G752" s="14">
        <v>0</v>
      </c>
      <c r="H752" s="93">
        <v>3172</v>
      </c>
      <c r="I752" s="92" t="s">
        <v>107</v>
      </c>
      <c r="J752" s="92" t="s">
        <v>2215</v>
      </c>
      <c r="K752" s="92" t="s">
        <v>2216</v>
      </c>
      <c r="L752" s="92" t="s">
        <v>2214</v>
      </c>
      <c r="M752" s="8"/>
      <c r="N752" s="8"/>
      <c r="O752" s="78"/>
    </row>
    <row r="753" spans="1:15" ht="49.5" customHeight="1">
      <c r="A753" s="6">
        <v>65</v>
      </c>
      <c r="B753" s="8"/>
      <c r="C753" s="91" t="s">
        <v>2053</v>
      </c>
      <c r="D753" s="91" t="s">
        <v>2054</v>
      </c>
      <c r="E753" s="91" t="s">
        <v>2075</v>
      </c>
      <c r="F753" s="14">
        <v>0</v>
      </c>
      <c r="G753" s="14">
        <v>0</v>
      </c>
      <c r="H753" s="93">
        <v>6000</v>
      </c>
      <c r="I753" s="92" t="s">
        <v>107</v>
      </c>
      <c r="J753" s="92" t="s">
        <v>2217</v>
      </c>
      <c r="K753" s="92" t="s">
        <v>2218</v>
      </c>
      <c r="L753" s="92" t="s">
        <v>2219</v>
      </c>
      <c r="M753" s="8"/>
      <c r="N753" s="8"/>
      <c r="O753" s="78"/>
    </row>
    <row r="754" spans="1:15" ht="49.5" customHeight="1">
      <c r="A754" s="6">
        <v>66</v>
      </c>
      <c r="B754" s="8"/>
      <c r="C754" s="91" t="s">
        <v>2053</v>
      </c>
      <c r="D754" s="91" t="s">
        <v>2054</v>
      </c>
      <c r="E754" s="92" t="s">
        <v>2076</v>
      </c>
      <c r="F754" s="14">
        <v>0</v>
      </c>
      <c r="G754" s="14">
        <v>0</v>
      </c>
      <c r="H754" s="91">
        <v>150</v>
      </c>
      <c r="I754" s="92" t="s">
        <v>107</v>
      </c>
      <c r="J754" s="92" t="s">
        <v>2220</v>
      </c>
      <c r="K754" s="92" t="s">
        <v>2221</v>
      </c>
      <c r="L754" s="92" t="s">
        <v>2219</v>
      </c>
      <c r="M754" s="8"/>
      <c r="N754" s="8"/>
      <c r="O754" s="78"/>
    </row>
    <row r="755" spans="1:15" ht="49.5" customHeight="1">
      <c r="A755" s="6">
        <v>67</v>
      </c>
      <c r="B755" s="8"/>
      <c r="C755" s="91" t="s">
        <v>2053</v>
      </c>
      <c r="D755" s="91" t="s">
        <v>2054</v>
      </c>
      <c r="E755" s="91" t="s">
        <v>2077</v>
      </c>
      <c r="F755" s="14">
        <v>0</v>
      </c>
      <c r="G755" s="14">
        <v>0</v>
      </c>
      <c r="H755" s="93">
        <v>12660</v>
      </c>
      <c r="I755" s="92" t="s">
        <v>107</v>
      </c>
      <c r="J755" s="92" t="s">
        <v>2222</v>
      </c>
      <c r="K755" s="92" t="s">
        <v>2223</v>
      </c>
      <c r="L755" s="92" t="s">
        <v>2224</v>
      </c>
      <c r="M755" s="8"/>
      <c r="N755" s="8"/>
      <c r="O755" s="78"/>
    </row>
    <row r="756" spans="1:15" ht="49.5" customHeight="1">
      <c r="A756" s="6">
        <v>68</v>
      </c>
      <c r="B756" s="8"/>
      <c r="C756" s="91" t="s">
        <v>2053</v>
      </c>
      <c r="D756" s="91" t="s">
        <v>2054</v>
      </c>
      <c r="E756" s="92" t="s">
        <v>2078</v>
      </c>
      <c r="F756" s="14">
        <v>0</v>
      </c>
      <c r="G756" s="14">
        <v>0</v>
      </c>
      <c r="H756" s="91">
        <v>350</v>
      </c>
      <c r="I756" s="92" t="s">
        <v>107</v>
      </c>
      <c r="J756" s="92" t="s">
        <v>2225</v>
      </c>
      <c r="K756" s="92" t="s">
        <v>2226</v>
      </c>
      <c r="L756" s="92" t="s">
        <v>2224</v>
      </c>
      <c r="M756" s="8"/>
      <c r="N756" s="8"/>
      <c r="O756" s="78"/>
    </row>
    <row r="757" spans="1:15" ht="49.5" customHeight="1">
      <c r="A757" s="6">
        <v>69</v>
      </c>
      <c r="B757" s="8"/>
      <c r="C757" s="91" t="s">
        <v>2053</v>
      </c>
      <c r="D757" s="91" t="s">
        <v>2054</v>
      </c>
      <c r="E757" s="91" t="s">
        <v>2079</v>
      </c>
      <c r="F757" s="14">
        <v>0</v>
      </c>
      <c r="G757" s="14">
        <v>0</v>
      </c>
      <c r="H757" s="93">
        <v>18500</v>
      </c>
      <c r="I757" s="92" t="s">
        <v>107</v>
      </c>
      <c r="J757" s="92" t="s">
        <v>2227</v>
      </c>
      <c r="K757" s="92" t="s">
        <v>2228</v>
      </c>
      <c r="L757" s="92" t="s">
        <v>2229</v>
      </c>
      <c r="M757" s="8"/>
      <c r="N757" s="8"/>
      <c r="O757" s="78"/>
    </row>
    <row r="758" spans="1:15" ht="49.5" customHeight="1">
      <c r="A758" s="6">
        <v>70</v>
      </c>
      <c r="B758" s="8"/>
      <c r="C758" s="91" t="s">
        <v>2053</v>
      </c>
      <c r="D758" s="91" t="s">
        <v>2054</v>
      </c>
      <c r="E758" s="92" t="s">
        <v>2080</v>
      </c>
      <c r="F758" s="14">
        <v>0</v>
      </c>
      <c r="G758" s="14">
        <v>0</v>
      </c>
      <c r="H758" s="91">
        <v>462</v>
      </c>
      <c r="I758" s="92" t="s">
        <v>107</v>
      </c>
      <c r="J758" s="92" t="s">
        <v>2230</v>
      </c>
      <c r="K758" s="92" t="s">
        <v>2231</v>
      </c>
      <c r="L758" s="92" t="s">
        <v>2229</v>
      </c>
      <c r="M758" s="8"/>
      <c r="N758" s="8"/>
      <c r="O758" s="78"/>
    </row>
    <row r="759" spans="1:15" ht="49.5" customHeight="1">
      <c r="A759" s="6">
        <v>71</v>
      </c>
      <c r="B759" s="8"/>
      <c r="C759" s="91" t="s">
        <v>2053</v>
      </c>
      <c r="D759" s="91" t="s">
        <v>2054</v>
      </c>
      <c r="E759" s="91" t="s">
        <v>2081</v>
      </c>
      <c r="F759" s="14">
        <v>0</v>
      </c>
      <c r="G759" s="14">
        <v>0</v>
      </c>
      <c r="H759" s="93">
        <v>19864</v>
      </c>
      <c r="I759" s="92" t="s">
        <v>107</v>
      </c>
      <c r="J759" s="92" t="s">
        <v>2232</v>
      </c>
      <c r="K759" s="92" t="s">
        <v>2233</v>
      </c>
      <c r="L759" s="92" t="s">
        <v>2234</v>
      </c>
      <c r="M759" s="8"/>
      <c r="N759" s="8"/>
      <c r="O759" s="78"/>
    </row>
    <row r="760" spans="1:15" ht="49.5" customHeight="1">
      <c r="A760" s="6">
        <v>72</v>
      </c>
      <c r="B760" s="8"/>
      <c r="C760" s="91" t="s">
        <v>2082</v>
      </c>
      <c r="D760" s="91" t="s">
        <v>2083</v>
      </c>
      <c r="E760" s="91" t="s">
        <v>2058</v>
      </c>
      <c r="F760" s="14">
        <v>0</v>
      </c>
      <c r="G760" s="14">
        <v>0</v>
      </c>
      <c r="H760" s="93">
        <v>30000</v>
      </c>
      <c r="I760" s="92" t="s">
        <v>107</v>
      </c>
      <c r="J760" s="92" t="s">
        <v>2237</v>
      </c>
      <c r="K760" s="92" t="s">
        <v>2238</v>
      </c>
      <c r="L760" s="92" t="s">
        <v>2235</v>
      </c>
      <c r="M760" s="8"/>
      <c r="N760" s="8"/>
      <c r="O760" s="78"/>
    </row>
    <row r="761" spans="1:15" ht="49.5" customHeight="1">
      <c r="A761" s="6">
        <v>73</v>
      </c>
      <c r="B761" s="8"/>
      <c r="C761" s="91" t="s">
        <v>2082</v>
      </c>
      <c r="D761" s="91" t="s">
        <v>2083</v>
      </c>
      <c r="E761" s="91" t="s">
        <v>2084</v>
      </c>
      <c r="F761" s="14">
        <v>0</v>
      </c>
      <c r="G761" s="14">
        <v>0</v>
      </c>
      <c r="H761" s="93">
        <v>33000</v>
      </c>
      <c r="I761" s="92" t="s">
        <v>107</v>
      </c>
      <c r="J761" s="92" t="s">
        <v>2239</v>
      </c>
      <c r="K761" s="92" t="s">
        <v>2240</v>
      </c>
      <c r="L761" s="92" t="s">
        <v>2236</v>
      </c>
      <c r="M761" s="8"/>
      <c r="N761" s="8"/>
      <c r="O761" s="78"/>
    </row>
    <row r="762" spans="1:15" ht="49.5" customHeight="1">
      <c r="A762" s="6">
        <v>74</v>
      </c>
      <c r="B762" s="8"/>
      <c r="C762" s="91" t="s">
        <v>2082</v>
      </c>
      <c r="D762" s="91" t="s">
        <v>2083</v>
      </c>
      <c r="E762" s="91" t="s">
        <v>2085</v>
      </c>
      <c r="F762" s="14">
        <v>0</v>
      </c>
      <c r="G762" s="14">
        <v>0</v>
      </c>
      <c r="H762" s="93">
        <v>42000</v>
      </c>
      <c r="I762" s="92" t="s">
        <v>107</v>
      </c>
      <c r="J762" s="92" t="s">
        <v>2241</v>
      </c>
      <c r="K762" s="92" t="s">
        <v>2242</v>
      </c>
      <c r="L762" s="92" t="s">
        <v>2243</v>
      </c>
      <c r="M762" s="8"/>
      <c r="N762" s="8"/>
      <c r="O762" s="78"/>
    </row>
    <row r="763" spans="1:15" ht="49.5" customHeight="1">
      <c r="A763" s="6">
        <v>75</v>
      </c>
      <c r="B763" s="8"/>
      <c r="C763" s="91" t="s">
        <v>2082</v>
      </c>
      <c r="D763" s="91" t="s">
        <v>2083</v>
      </c>
      <c r="E763" s="92" t="s">
        <v>2086</v>
      </c>
      <c r="F763" s="14">
        <v>0</v>
      </c>
      <c r="G763" s="14">
        <v>0</v>
      </c>
      <c r="H763" s="93">
        <v>1120</v>
      </c>
      <c r="I763" s="92" t="s">
        <v>107</v>
      </c>
      <c r="J763" s="92" t="s">
        <v>2244</v>
      </c>
      <c r="K763" s="92" t="s">
        <v>2245</v>
      </c>
      <c r="L763" s="92" t="s">
        <v>2243</v>
      </c>
      <c r="M763" s="8"/>
      <c r="N763" s="8"/>
      <c r="O763" s="78"/>
    </row>
    <row r="764" spans="1:15" ht="49.5" customHeight="1">
      <c r="A764" s="6">
        <v>76</v>
      </c>
      <c r="B764" s="8"/>
      <c r="C764" s="91" t="s">
        <v>2087</v>
      </c>
      <c r="D764" s="91" t="s">
        <v>2088</v>
      </c>
      <c r="E764" s="92" t="s">
        <v>2089</v>
      </c>
      <c r="F764" s="14">
        <v>0</v>
      </c>
      <c r="G764" s="14">
        <v>0</v>
      </c>
      <c r="H764" s="93">
        <v>35000</v>
      </c>
      <c r="I764" s="92" t="s">
        <v>107</v>
      </c>
      <c r="J764" s="92" t="s">
        <v>1926</v>
      </c>
      <c r="K764" s="92" t="s">
        <v>2246</v>
      </c>
      <c r="L764" s="92" t="s">
        <v>2247</v>
      </c>
      <c r="M764" s="8"/>
      <c r="N764" s="8"/>
      <c r="O764" s="78"/>
    </row>
    <row r="765" spans="1:15" ht="49.5" customHeight="1">
      <c r="A765" s="6">
        <v>77</v>
      </c>
      <c r="B765" s="8"/>
      <c r="C765" s="91" t="s">
        <v>2090</v>
      </c>
      <c r="D765" s="91" t="s">
        <v>2018</v>
      </c>
      <c r="E765" s="91" t="s">
        <v>2091</v>
      </c>
      <c r="F765" s="14">
        <v>0</v>
      </c>
      <c r="G765" s="14">
        <v>0</v>
      </c>
      <c r="H765" s="93">
        <v>4000</v>
      </c>
      <c r="I765" s="92" t="s">
        <v>107</v>
      </c>
      <c r="J765" s="92" t="s">
        <v>2248</v>
      </c>
      <c r="K765" s="92" t="s">
        <v>2249</v>
      </c>
      <c r="L765" s="92" t="s">
        <v>2250</v>
      </c>
      <c r="M765" s="8"/>
      <c r="N765" s="8"/>
      <c r="O765" s="78"/>
    </row>
    <row r="766" spans="1:15" ht="49.5" customHeight="1">
      <c r="A766" s="6">
        <v>78</v>
      </c>
      <c r="B766" s="8"/>
      <c r="C766" s="91" t="s">
        <v>2090</v>
      </c>
      <c r="D766" s="91" t="s">
        <v>2018</v>
      </c>
      <c r="E766" s="91" t="s">
        <v>2091</v>
      </c>
      <c r="F766" s="14">
        <v>0</v>
      </c>
      <c r="G766" s="14">
        <v>0</v>
      </c>
      <c r="H766" s="93">
        <v>4000</v>
      </c>
      <c r="I766" s="92" t="s">
        <v>107</v>
      </c>
      <c r="J766" s="92" t="s">
        <v>2251</v>
      </c>
      <c r="K766" s="92" t="s">
        <v>2252</v>
      </c>
      <c r="L766" s="92" t="s">
        <v>2253</v>
      </c>
      <c r="M766" s="8"/>
      <c r="N766" s="8"/>
      <c r="O766" s="78"/>
    </row>
    <row r="767" spans="1:15" ht="49.5" customHeight="1">
      <c r="A767" s="6">
        <v>79</v>
      </c>
      <c r="B767" s="8"/>
      <c r="C767" s="91" t="s">
        <v>2090</v>
      </c>
      <c r="D767" s="91" t="s">
        <v>2018</v>
      </c>
      <c r="E767" s="91" t="s">
        <v>2092</v>
      </c>
      <c r="F767" s="14">
        <v>0</v>
      </c>
      <c r="G767" s="14">
        <v>0</v>
      </c>
      <c r="H767" s="93">
        <v>8000</v>
      </c>
      <c r="I767" s="92" t="s">
        <v>107</v>
      </c>
      <c r="J767" s="92" t="s">
        <v>2254</v>
      </c>
      <c r="K767" s="92" t="s">
        <v>2255</v>
      </c>
      <c r="L767" s="92" t="s">
        <v>2256</v>
      </c>
      <c r="M767" s="8"/>
      <c r="N767" s="8"/>
      <c r="O767" s="78"/>
    </row>
    <row r="768" spans="1:15" ht="49.5" customHeight="1">
      <c r="A768" s="6">
        <v>80</v>
      </c>
      <c r="B768" s="8"/>
      <c r="C768" s="92" t="s">
        <v>2093</v>
      </c>
      <c r="D768" s="91" t="s">
        <v>2018</v>
      </c>
      <c r="E768" s="91" t="s">
        <v>2094</v>
      </c>
      <c r="F768" s="14">
        <v>0</v>
      </c>
      <c r="G768" s="14">
        <v>0</v>
      </c>
      <c r="H768" s="93">
        <v>2000</v>
      </c>
      <c r="I768" s="92" t="s">
        <v>107</v>
      </c>
      <c r="J768" s="92" t="s">
        <v>2257</v>
      </c>
      <c r="K768" s="92" t="s">
        <v>2258</v>
      </c>
      <c r="L768" s="92" t="s">
        <v>2259</v>
      </c>
      <c r="M768" s="8"/>
      <c r="N768" s="8"/>
      <c r="O768" s="78"/>
    </row>
    <row r="769" spans="1:15" ht="49.5" customHeight="1">
      <c r="A769" s="6">
        <v>81</v>
      </c>
      <c r="B769" s="8"/>
      <c r="C769" s="91" t="s">
        <v>2095</v>
      </c>
      <c r="D769" s="91" t="s">
        <v>2018</v>
      </c>
      <c r="E769" s="91" t="s">
        <v>2096</v>
      </c>
      <c r="F769" s="14">
        <v>0</v>
      </c>
      <c r="G769" s="14">
        <v>0</v>
      </c>
      <c r="H769" s="93">
        <v>4500</v>
      </c>
      <c r="I769" s="92" t="s">
        <v>107</v>
      </c>
      <c r="J769" s="92" t="s">
        <v>2260</v>
      </c>
      <c r="K769" s="92" t="s">
        <v>2261</v>
      </c>
      <c r="L769" s="92" t="s">
        <v>2262</v>
      </c>
      <c r="M769" s="8"/>
      <c r="N769" s="8"/>
      <c r="O769" s="78"/>
    </row>
    <row r="770" spans="1:15" ht="49.5" customHeight="1">
      <c r="A770" s="6">
        <v>82</v>
      </c>
      <c r="B770" s="8"/>
      <c r="C770" s="91" t="s">
        <v>2095</v>
      </c>
      <c r="D770" s="91" t="s">
        <v>2018</v>
      </c>
      <c r="E770" s="91" t="s">
        <v>2097</v>
      </c>
      <c r="F770" s="14">
        <v>0</v>
      </c>
      <c r="G770" s="14">
        <v>0</v>
      </c>
      <c r="H770" s="93">
        <v>5500</v>
      </c>
      <c r="I770" s="92" t="s">
        <v>107</v>
      </c>
      <c r="J770" s="92" t="s">
        <v>2263</v>
      </c>
      <c r="K770" s="92" t="s">
        <v>2264</v>
      </c>
      <c r="L770" s="92" t="s">
        <v>2265</v>
      </c>
      <c r="M770" s="8"/>
      <c r="N770" s="8"/>
      <c r="O770" s="78"/>
    </row>
    <row r="771" spans="1:15" ht="49.5" customHeight="1">
      <c r="A771" s="6">
        <v>83</v>
      </c>
      <c r="B771" s="8"/>
      <c r="C771" s="91" t="s">
        <v>2095</v>
      </c>
      <c r="D771" s="91" t="s">
        <v>2018</v>
      </c>
      <c r="E771" s="91" t="s">
        <v>2098</v>
      </c>
      <c r="F771" s="14">
        <v>0</v>
      </c>
      <c r="G771" s="14">
        <v>0</v>
      </c>
      <c r="H771" s="93">
        <v>5000</v>
      </c>
      <c r="I771" s="92" t="s">
        <v>107</v>
      </c>
      <c r="J771" s="92" t="s">
        <v>2266</v>
      </c>
      <c r="K771" s="92" t="s">
        <v>2267</v>
      </c>
      <c r="L771" s="92" t="s">
        <v>2268</v>
      </c>
      <c r="M771" s="8"/>
      <c r="N771" s="8"/>
      <c r="O771" s="78"/>
    </row>
    <row r="772" spans="1:15" ht="49.5" customHeight="1">
      <c r="A772" s="6">
        <v>84</v>
      </c>
      <c r="B772" s="8"/>
      <c r="C772" s="91" t="s">
        <v>2095</v>
      </c>
      <c r="D772" s="91" t="s">
        <v>2018</v>
      </c>
      <c r="E772" s="91" t="s">
        <v>2099</v>
      </c>
      <c r="F772" s="14">
        <v>0</v>
      </c>
      <c r="G772" s="14">
        <v>0</v>
      </c>
      <c r="H772" s="93">
        <v>7000</v>
      </c>
      <c r="I772" s="92" t="s">
        <v>107</v>
      </c>
      <c r="J772" s="92" t="s">
        <v>2269</v>
      </c>
      <c r="K772" s="92" t="s">
        <v>2270</v>
      </c>
      <c r="L772" s="92" t="s">
        <v>2271</v>
      </c>
      <c r="M772" s="8"/>
      <c r="N772" s="8"/>
      <c r="O772" s="78"/>
    </row>
    <row r="773" spans="1:15" ht="49.5" customHeight="1">
      <c r="A773" s="6">
        <v>85</v>
      </c>
      <c r="B773" s="8"/>
      <c r="C773" s="91" t="s">
        <v>2100</v>
      </c>
      <c r="D773" s="91" t="s">
        <v>2018</v>
      </c>
      <c r="E773" s="91" t="s">
        <v>2101</v>
      </c>
      <c r="F773" s="14">
        <v>0</v>
      </c>
      <c r="G773" s="14">
        <v>0</v>
      </c>
      <c r="H773" s="91">
        <v>500</v>
      </c>
      <c r="I773" s="92" t="s">
        <v>107</v>
      </c>
      <c r="J773" s="92" t="s">
        <v>2272</v>
      </c>
      <c r="K773" s="92" t="s">
        <v>2273</v>
      </c>
      <c r="L773" s="92" t="s">
        <v>2274</v>
      </c>
      <c r="M773" s="8"/>
      <c r="N773" s="8"/>
      <c r="O773" s="78"/>
    </row>
    <row r="774" spans="1:15" ht="49.5" customHeight="1">
      <c r="A774" s="6">
        <v>86</v>
      </c>
      <c r="B774" s="8"/>
      <c r="C774" s="91" t="s">
        <v>2100</v>
      </c>
      <c r="D774" s="91" t="s">
        <v>2018</v>
      </c>
      <c r="E774" s="91" t="s">
        <v>2098</v>
      </c>
      <c r="F774" s="14">
        <v>0</v>
      </c>
      <c r="G774" s="14">
        <v>0</v>
      </c>
      <c r="H774" s="93">
        <v>5000</v>
      </c>
      <c r="I774" s="92" t="s">
        <v>107</v>
      </c>
      <c r="J774" s="92" t="s">
        <v>2275</v>
      </c>
      <c r="K774" s="92" t="s">
        <v>2276</v>
      </c>
      <c r="L774" s="92" t="s">
        <v>2277</v>
      </c>
      <c r="M774" s="8"/>
      <c r="N774" s="8"/>
      <c r="O774" s="78"/>
    </row>
    <row r="775" spans="1:15" ht="49.5" customHeight="1">
      <c r="A775" s="6">
        <v>87</v>
      </c>
      <c r="B775" s="8"/>
      <c r="C775" s="91" t="s">
        <v>2100</v>
      </c>
      <c r="D775" s="91" t="s">
        <v>2018</v>
      </c>
      <c r="E775" s="91" t="s">
        <v>2097</v>
      </c>
      <c r="F775" s="14">
        <v>0</v>
      </c>
      <c r="G775" s="14">
        <v>0</v>
      </c>
      <c r="H775" s="93">
        <v>5500</v>
      </c>
      <c r="I775" s="92" t="s">
        <v>107</v>
      </c>
      <c r="J775" s="92" t="s">
        <v>2278</v>
      </c>
      <c r="K775" s="92" t="s">
        <v>2279</v>
      </c>
      <c r="L775" s="92" t="s">
        <v>2280</v>
      </c>
      <c r="M775" s="8"/>
      <c r="N775" s="8"/>
      <c r="O775" s="78"/>
    </row>
    <row r="776" spans="1:15" ht="49.5" customHeight="1">
      <c r="A776" s="6">
        <v>88</v>
      </c>
      <c r="B776" s="8"/>
      <c r="C776" s="91" t="s">
        <v>2100</v>
      </c>
      <c r="D776" s="91" t="s">
        <v>2018</v>
      </c>
      <c r="E776" s="91" t="s">
        <v>2075</v>
      </c>
      <c r="F776" s="14">
        <v>0</v>
      </c>
      <c r="G776" s="14">
        <v>0</v>
      </c>
      <c r="H776" s="93">
        <v>6000</v>
      </c>
      <c r="I776" s="92" t="s">
        <v>107</v>
      </c>
      <c r="J776" s="92" t="s">
        <v>2281</v>
      </c>
      <c r="K776" s="92" t="s">
        <v>2282</v>
      </c>
      <c r="L776" s="92" t="s">
        <v>2283</v>
      </c>
      <c r="M776" s="8"/>
      <c r="N776" s="8"/>
      <c r="O776" s="78"/>
    </row>
    <row r="777" spans="1:15" ht="49.5" customHeight="1">
      <c r="A777" s="6">
        <v>89</v>
      </c>
      <c r="B777" s="8"/>
      <c r="C777" s="91" t="s">
        <v>2100</v>
      </c>
      <c r="D777" s="91" t="s">
        <v>2018</v>
      </c>
      <c r="E777" s="91" t="s">
        <v>2075</v>
      </c>
      <c r="F777" s="14">
        <v>0</v>
      </c>
      <c r="G777" s="14">
        <v>0</v>
      </c>
      <c r="H777" s="93">
        <v>6000</v>
      </c>
      <c r="I777" s="92" t="s">
        <v>107</v>
      </c>
      <c r="J777" s="92" t="s">
        <v>2284</v>
      </c>
      <c r="K777" s="92" t="s">
        <v>2285</v>
      </c>
      <c r="L777" s="92" t="s">
        <v>2286</v>
      </c>
      <c r="M777" s="8"/>
      <c r="N777" s="8"/>
      <c r="O777" s="78"/>
    </row>
    <row r="778" spans="1:15" ht="49.5" customHeight="1">
      <c r="A778" s="6">
        <v>90</v>
      </c>
      <c r="B778" s="8"/>
      <c r="C778" s="91" t="s">
        <v>2100</v>
      </c>
      <c r="D778" s="91" t="s">
        <v>2018</v>
      </c>
      <c r="E778" s="91" t="s">
        <v>2092</v>
      </c>
      <c r="F778" s="14">
        <v>0</v>
      </c>
      <c r="G778" s="14">
        <v>0</v>
      </c>
      <c r="H778" s="93">
        <v>8000</v>
      </c>
      <c r="I778" s="92" t="s">
        <v>107</v>
      </c>
      <c r="J778" s="92" t="s">
        <v>2287</v>
      </c>
      <c r="K778" s="92" t="s">
        <v>2288</v>
      </c>
      <c r="L778" s="92" t="s">
        <v>2289</v>
      </c>
      <c r="M778" s="8"/>
      <c r="N778" s="8"/>
      <c r="O778" s="78"/>
    </row>
    <row r="779" spans="1:15" ht="49.5" customHeight="1">
      <c r="A779" s="6">
        <v>91</v>
      </c>
      <c r="B779" s="8"/>
      <c r="C779" s="91" t="s">
        <v>2100</v>
      </c>
      <c r="D779" s="91" t="s">
        <v>2018</v>
      </c>
      <c r="E779" s="91" t="s">
        <v>2102</v>
      </c>
      <c r="F779" s="14">
        <v>0</v>
      </c>
      <c r="G779" s="14">
        <v>0</v>
      </c>
      <c r="H779" s="93">
        <v>10000</v>
      </c>
      <c r="I779" s="92" t="s">
        <v>107</v>
      </c>
      <c r="J779" s="92" t="s">
        <v>2290</v>
      </c>
      <c r="K779" s="92" t="s">
        <v>2291</v>
      </c>
      <c r="L779" s="92" t="s">
        <v>2292</v>
      </c>
      <c r="M779" s="8"/>
      <c r="N779" s="8"/>
      <c r="O779" s="78"/>
    </row>
    <row r="780" spans="1:15" ht="49.5" customHeight="1">
      <c r="A780" s="6">
        <v>92</v>
      </c>
      <c r="B780" s="8"/>
      <c r="C780" s="91" t="s">
        <v>2100</v>
      </c>
      <c r="D780" s="91" t="s">
        <v>2018</v>
      </c>
      <c r="E780" s="91" t="s">
        <v>2102</v>
      </c>
      <c r="F780" s="14">
        <v>0</v>
      </c>
      <c r="G780" s="14">
        <v>0</v>
      </c>
      <c r="H780" s="93">
        <v>10000</v>
      </c>
      <c r="I780" s="92" t="s">
        <v>107</v>
      </c>
      <c r="J780" s="92" t="s">
        <v>2293</v>
      </c>
      <c r="K780" s="92" t="s">
        <v>2294</v>
      </c>
      <c r="L780" s="92" t="s">
        <v>2295</v>
      </c>
      <c r="M780" s="8"/>
      <c r="N780" s="8"/>
      <c r="O780" s="78"/>
    </row>
    <row r="781" spans="1:15" ht="49.5" customHeight="1">
      <c r="A781" s="6">
        <v>93</v>
      </c>
      <c r="B781" s="8"/>
      <c r="C781" s="91" t="s">
        <v>2103</v>
      </c>
      <c r="D781" s="91" t="s">
        <v>2018</v>
      </c>
      <c r="E781" s="91" t="s">
        <v>2104</v>
      </c>
      <c r="F781" s="14">
        <v>0</v>
      </c>
      <c r="G781" s="14">
        <v>0</v>
      </c>
      <c r="H781" s="93">
        <v>7500</v>
      </c>
      <c r="I781" s="92" t="s">
        <v>107</v>
      </c>
      <c r="J781" s="92" t="s">
        <v>2296</v>
      </c>
      <c r="K781" s="92" t="s">
        <v>2297</v>
      </c>
      <c r="L781" s="92" t="s">
        <v>2298</v>
      </c>
      <c r="M781" s="8"/>
      <c r="N781" s="8"/>
      <c r="O781" s="78"/>
    </row>
    <row r="782" spans="1:15" ht="49.5" customHeight="1">
      <c r="A782" s="6">
        <v>94</v>
      </c>
      <c r="B782" s="8"/>
      <c r="C782" s="92" t="s">
        <v>2105</v>
      </c>
      <c r="D782" s="91" t="s">
        <v>2106</v>
      </c>
      <c r="E782" s="92" t="s">
        <v>2107</v>
      </c>
      <c r="F782" s="14">
        <v>0</v>
      </c>
      <c r="G782" s="14">
        <v>0</v>
      </c>
      <c r="H782" s="93">
        <v>1606</v>
      </c>
      <c r="I782" s="92" t="s">
        <v>107</v>
      </c>
      <c r="J782" s="92" t="s">
        <v>2299</v>
      </c>
      <c r="K782" s="92" t="s">
        <v>2300</v>
      </c>
      <c r="L782" s="92" t="s">
        <v>2301</v>
      </c>
      <c r="M782" s="8"/>
      <c r="N782" s="8"/>
      <c r="O782" s="78"/>
    </row>
    <row r="783" spans="1:15" ht="49.5" customHeight="1">
      <c r="A783" s="6">
        <v>95</v>
      </c>
      <c r="B783" s="8"/>
      <c r="C783" s="92" t="s">
        <v>2105</v>
      </c>
      <c r="D783" s="91" t="s">
        <v>2106</v>
      </c>
      <c r="E783" s="91" t="s">
        <v>2108</v>
      </c>
      <c r="F783" s="14">
        <v>0</v>
      </c>
      <c r="G783" s="14">
        <v>0</v>
      </c>
      <c r="H783" s="93">
        <v>64245</v>
      </c>
      <c r="I783" s="92" t="s">
        <v>107</v>
      </c>
      <c r="J783" s="92" t="s">
        <v>2302</v>
      </c>
      <c r="K783" s="92" t="s">
        <v>2303</v>
      </c>
      <c r="L783" s="92" t="s">
        <v>2304</v>
      </c>
      <c r="M783" s="8"/>
      <c r="N783" s="8"/>
      <c r="O783" s="78"/>
    </row>
    <row r="784" spans="1:15" ht="49.5" customHeight="1">
      <c r="A784" s="6">
        <v>96</v>
      </c>
      <c r="B784" s="8"/>
      <c r="C784" s="91" t="s">
        <v>2109</v>
      </c>
      <c r="D784" s="91" t="s">
        <v>2106</v>
      </c>
      <c r="E784" s="92" t="s">
        <v>2110</v>
      </c>
      <c r="F784" s="14">
        <v>0</v>
      </c>
      <c r="G784" s="14">
        <v>0</v>
      </c>
      <c r="H784" s="93">
        <v>6000</v>
      </c>
      <c r="I784" s="92" t="s">
        <v>107</v>
      </c>
      <c r="J784" s="92" t="s">
        <v>2305</v>
      </c>
      <c r="K784" s="92" t="s">
        <v>2306</v>
      </c>
      <c r="L784" s="92" t="s">
        <v>2307</v>
      </c>
      <c r="M784" s="8"/>
      <c r="N784" s="8"/>
      <c r="O784" s="78"/>
    </row>
    <row r="785" spans="1:15" ht="49.5" customHeight="1">
      <c r="A785" s="6">
        <v>97</v>
      </c>
      <c r="B785" s="8"/>
      <c r="C785" s="92" t="s">
        <v>2111</v>
      </c>
      <c r="D785" s="91" t="s">
        <v>2106</v>
      </c>
      <c r="E785" s="91" t="s">
        <v>2072</v>
      </c>
      <c r="F785" s="14">
        <v>0</v>
      </c>
      <c r="G785" s="14">
        <v>0</v>
      </c>
      <c r="H785" s="93">
        <v>40000</v>
      </c>
      <c r="I785" s="92" t="s">
        <v>107</v>
      </c>
      <c r="J785" s="92" t="s">
        <v>2308</v>
      </c>
      <c r="K785" s="92" t="s">
        <v>2309</v>
      </c>
      <c r="L785" s="92" t="s">
        <v>2310</v>
      </c>
      <c r="M785" s="8"/>
      <c r="N785" s="8"/>
      <c r="O785" s="78"/>
    </row>
    <row r="786" spans="1:15" ht="49.5" customHeight="1">
      <c r="A786" s="6">
        <v>98</v>
      </c>
      <c r="B786" s="8"/>
      <c r="C786" s="92" t="s">
        <v>2112</v>
      </c>
      <c r="D786" s="91" t="s">
        <v>2106</v>
      </c>
      <c r="E786" s="91" t="s">
        <v>2113</v>
      </c>
      <c r="F786" s="14">
        <v>0</v>
      </c>
      <c r="G786" s="14">
        <v>0</v>
      </c>
      <c r="H786" s="93">
        <v>24336</v>
      </c>
      <c r="I786" s="92" t="s">
        <v>107</v>
      </c>
      <c r="J786" s="92" t="s">
        <v>2311</v>
      </c>
      <c r="K786" s="92" t="s">
        <v>2312</v>
      </c>
      <c r="L786" s="92" t="s">
        <v>2313</v>
      </c>
      <c r="M786" s="8"/>
      <c r="N786" s="8"/>
      <c r="O786" s="78"/>
    </row>
    <row r="787" spans="1:15" ht="49.5" customHeight="1">
      <c r="A787" s="6">
        <v>99</v>
      </c>
      <c r="B787" s="6">
        <v>99</v>
      </c>
      <c r="C787" s="91" t="s">
        <v>2114</v>
      </c>
      <c r="D787" s="91" t="s">
        <v>2115</v>
      </c>
      <c r="E787" s="91" t="s">
        <v>2116</v>
      </c>
      <c r="F787" s="14">
        <v>0</v>
      </c>
      <c r="G787" s="14">
        <v>0</v>
      </c>
      <c r="H787" s="93">
        <v>14825</v>
      </c>
      <c r="I787" s="92" t="s">
        <v>107</v>
      </c>
      <c r="J787" s="92" t="s">
        <v>2314</v>
      </c>
      <c r="K787" s="92" t="s">
        <v>2315</v>
      </c>
      <c r="L787" s="92" t="s">
        <v>2316</v>
      </c>
      <c r="M787" s="8"/>
      <c r="N787" s="8"/>
      <c r="O787" s="78"/>
    </row>
    <row r="788" spans="1:15" ht="49.5" customHeight="1">
      <c r="A788" s="6">
        <v>100</v>
      </c>
      <c r="B788" s="6">
        <v>100</v>
      </c>
      <c r="C788" s="91" t="s">
        <v>2117</v>
      </c>
      <c r="D788" s="91" t="s">
        <v>2118</v>
      </c>
      <c r="E788" s="91" t="s">
        <v>2119</v>
      </c>
      <c r="F788" s="14">
        <v>0</v>
      </c>
      <c r="G788" s="14">
        <v>0</v>
      </c>
      <c r="H788" s="93">
        <v>1000</v>
      </c>
      <c r="I788" s="92" t="s">
        <v>107</v>
      </c>
      <c r="J788" s="92" t="s">
        <v>2317</v>
      </c>
      <c r="K788" s="92" t="s">
        <v>2318</v>
      </c>
      <c r="L788" s="92" t="s">
        <v>2316</v>
      </c>
      <c r="M788" s="8"/>
      <c r="N788" s="8"/>
      <c r="O788" s="78"/>
    </row>
    <row r="789" spans="1:15" ht="49.5" customHeight="1">
      <c r="A789" s="6">
        <v>101</v>
      </c>
      <c r="B789" s="6"/>
      <c r="C789" s="91" t="s">
        <v>3039</v>
      </c>
      <c r="D789" s="91" t="s">
        <v>3040</v>
      </c>
      <c r="E789" s="92" t="s">
        <v>3041</v>
      </c>
      <c r="F789" s="14"/>
      <c r="G789" s="14"/>
      <c r="H789" s="91">
        <v>531</v>
      </c>
      <c r="I789" s="92" t="s">
        <v>107</v>
      </c>
      <c r="J789" s="94" t="s">
        <v>3060</v>
      </c>
      <c r="K789" s="92" t="s">
        <v>3061</v>
      </c>
      <c r="L789" s="92" t="s">
        <v>3062</v>
      </c>
      <c r="M789" s="8"/>
      <c r="N789" s="8"/>
      <c r="O789" s="78"/>
    </row>
    <row r="790" spans="1:15" ht="49.5" customHeight="1">
      <c r="A790" s="6">
        <v>102</v>
      </c>
      <c r="B790" s="6"/>
      <c r="C790" s="91" t="s">
        <v>3042</v>
      </c>
      <c r="D790" s="91" t="s">
        <v>3043</v>
      </c>
      <c r="E790" s="92" t="s">
        <v>3044</v>
      </c>
      <c r="F790" s="14"/>
      <c r="G790" s="14"/>
      <c r="H790" s="93">
        <v>1200</v>
      </c>
      <c r="I790" s="92" t="s">
        <v>107</v>
      </c>
      <c r="J790" s="92" t="s">
        <v>3063</v>
      </c>
      <c r="K790" s="92" t="s">
        <v>3064</v>
      </c>
      <c r="L790" s="92" t="s">
        <v>3065</v>
      </c>
      <c r="M790" s="8"/>
      <c r="N790" s="8"/>
      <c r="O790" s="78"/>
    </row>
    <row r="791" spans="1:15" ht="49.5" customHeight="1">
      <c r="A791" s="6">
        <v>103</v>
      </c>
      <c r="B791" s="6"/>
      <c r="C791" s="91" t="s">
        <v>3045</v>
      </c>
      <c r="D791" s="91" t="s">
        <v>3043</v>
      </c>
      <c r="E791" s="92" t="s">
        <v>3046</v>
      </c>
      <c r="F791" s="14"/>
      <c r="G791" s="14"/>
      <c r="H791" s="93">
        <v>5500</v>
      </c>
      <c r="I791" s="92" t="s">
        <v>107</v>
      </c>
      <c r="J791" s="92" t="s">
        <v>3066</v>
      </c>
      <c r="K791" s="92" t="s">
        <v>3067</v>
      </c>
      <c r="L791" s="92" t="s">
        <v>3068</v>
      </c>
      <c r="M791" s="8"/>
      <c r="N791" s="8"/>
      <c r="O791" s="78"/>
    </row>
    <row r="792" spans="1:15" ht="49.5" customHeight="1">
      <c r="A792" s="6">
        <v>104</v>
      </c>
      <c r="B792" s="6"/>
      <c r="C792" s="91" t="s">
        <v>3047</v>
      </c>
      <c r="D792" s="91" t="s">
        <v>3048</v>
      </c>
      <c r="E792" s="92" t="s">
        <v>3049</v>
      </c>
      <c r="F792" s="14"/>
      <c r="G792" s="14"/>
      <c r="H792" s="93">
        <v>3075</v>
      </c>
      <c r="I792" s="92" t="s">
        <v>107</v>
      </c>
      <c r="J792" s="92" t="s">
        <v>3069</v>
      </c>
      <c r="K792" s="92" t="s">
        <v>3070</v>
      </c>
      <c r="L792" s="92" t="s">
        <v>3071</v>
      </c>
      <c r="M792" s="8"/>
      <c r="N792" s="8"/>
      <c r="O792" s="78"/>
    </row>
    <row r="793" spans="1:15" ht="49.5" customHeight="1">
      <c r="A793" s="6">
        <v>105</v>
      </c>
      <c r="B793" s="6"/>
      <c r="C793" s="91" t="s">
        <v>3050</v>
      </c>
      <c r="D793" s="91" t="s">
        <v>3051</v>
      </c>
      <c r="E793" s="91" t="s">
        <v>3052</v>
      </c>
      <c r="F793" s="14"/>
      <c r="G793" s="14"/>
      <c r="H793" s="93">
        <v>3000</v>
      </c>
      <c r="I793" s="92" t="s">
        <v>107</v>
      </c>
      <c r="J793" s="92" t="s">
        <v>3072</v>
      </c>
      <c r="K793" s="92" t="s">
        <v>3073</v>
      </c>
      <c r="L793" s="92" t="s">
        <v>3074</v>
      </c>
      <c r="M793" s="8"/>
      <c r="N793" s="8"/>
      <c r="O793" s="78"/>
    </row>
    <row r="794" spans="1:15" ht="49.5" customHeight="1">
      <c r="A794" s="6">
        <v>106</v>
      </c>
      <c r="B794" s="6"/>
      <c r="C794" s="92" t="s">
        <v>3053</v>
      </c>
      <c r="D794" s="91" t="s">
        <v>3051</v>
      </c>
      <c r="E794" s="91" t="s">
        <v>3054</v>
      </c>
      <c r="F794" s="14"/>
      <c r="G794" s="14"/>
      <c r="H794" s="93">
        <v>36312</v>
      </c>
      <c r="I794" s="92" t="s">
        <v>107</v>
      </c>
      <c r="J794" s="92" t="s">
        <v>3075</v>
      </c>
      <c r="K794" s="92" t="s">
        <v>3076</v>
      </c>
      <c r="L794" s="92" t="s">
        <v>3077</v>
      </c>
      <c r="M794" s="8"/>
      <c r="N794" s="8"/>
      <c r="O794" s="78"/>
    </row>
    <row r="795" spans="1:15" ht="49.5" customHeight="1">
      <c r="A795" s="6">
        <v>107</v>
      </c>
      <c r="B795" s="8"/>
      <c r="C795" s="91" t="s">
        <v>3050</v>
      </c>
      <c r="D795" s="91" t="s">
        <v>3051</v>
      </c>
      <c r="E795" s="91" t="s">
        <v>3055</v>
      </c>
      <c r="F795" s="14">
        <v>0</v>
      </c>
      <c r="G795" s="14">
        <v>0</v>
      </c>
      <c r="H795" s="93">
        <v>1500</v>
      </c>
      <c r="I795" s="92" t="s">
        <v>107</v>
      </c>
      <c r="J795" s="92" t="s">
        <v>3078</v>
      </c>
      <c r="K795" s="92" t="s">
        <v>3079</v>
      </c>
      <c r="L795" s="92" t="s">
        <v>3080</v>
      </c>
      <c r="M795" s="8"/>
      <c r="N795" s="8"/>
      <c r="O795" s="78"/>
    </row>
    <row r="796" spans="1:15" ht="49.5" customHeight="1">
      <c r="A796" s="6">
        <v>108</v>
      </c>
      <c r="B796" s="8"/>
      <c r="C796" s="91" t="s">
        <v>3050</v>
      </c>
      <c r="D796" s="91" t="s">
        <v>3051</v>
      </c>
      <c r="E796" s="92" t="s">
        <v>3056</v>
      </c>
      <c r="F796" s="14">
        <v>0</v>
      </c>
      <c r="G796" s="14">
        <v>0</v>
      </c>
      <c r="H796" s="93">
        <v>900</v>
      </c>
      <c r="I796" s="92" t="s">
        <v>107</v>
      </c>
      <c r="J796" s="92" t="s">
        <v>3081</v>
      </c>
      <c r="K796" s="92" t="s">
        <v>3082</v>
      </c>
      <c r="L796" s="92" t="s">
        <v>3083</v>
      </c>
      <c r="M796" s="8"/>
      <c r="N796" s="8"/>
      <c r="O796" s="78"/>
    </row>
    <row r="797" spans="1:15" ht="49.5" customHeight="1">
      <c r="A797" s="6">
        <v>109</v>
      </c>
      <c r="B797" s="8"/>
      <c r="C797" s="92" t="s">
        <v>3053</v>
      </c>
      <c r="D797" s="91" t="s">
        <v>3051</v>
      </c>
      <c r="E797" s="92" t="s">
        <v>3057</v>
      </c>
      <c r="F797" s="14">
        <v>0</v>
      </c>
      <c r="G797" s="14">
        <v>0</v>
      </c>
      <c r="H797" s="91">
        <v>907</v>
      </c>
      <c r="I797" s="92" t="s">
        <v>107</v>
      </c>
      <c r="J797" s="92" t="s">
        <v>3084</v>
      </c>
      <c r="K797" s="92" t="s">
        <v>3085</v>
      </c>
      <c r="L797" s="92" t="s">
        <v>3077</v>
      </c>
      <c r="M797" s="8"/>
      <c r="N797" s="8"/>
      <c r="O797" s="78"/>
    </row>
    <row r="798" spans="1:15" ht="49.5" customHeight="1">
      <c r="A798" s="6">
        <v>110</v>
      </c>
      <c r="B798" s="8"/>
      <c r="C798" s="91" t="s">
        <v>3058</v>
      </c>
      <c r="D798" s="91" t="s">
        <v>3051</v>
      </c>
      <c r="E798" s="92" t="s">
        <v>3059</v>
      </c>
      <c r="F798" s="14">
        <v>0</v>
      </c>
      <c r="G798" s="14">
        <v>0</v>
      </c>
      <c r="H798" s="91">
        <v>400</v>
      </c>
      <c r="I798" s="92" t="s">
        <v>107</v>
      </c>
      <c r="J798" s="92" t="s">
        <v>3086</v>
      </c>
      <c r="K798" s="92" t="s">
        <v>3087</v>
      </c>
      <c r="L798" s="92" t="s">
        <v>3088</v>
      </c>
      <c r="M798" s="8"/>
      <c r="N798" s="8"/>
      <c r="O798" s="78"/>
    </row>
    <row r="799" spans="1:15" ht="24" customHeight="1">
      <c r="A799" s="83">
        <v>9</v>
      </c>
      <c r="B799" s="157" t="s">
        <v>24</v>
      </c>
      <c r="C799" s="157"/>
      <c r="D799" s="157"/>
      <c r="E799" s="157"/>
      <c r="F799" s="157"/>
      <c r="G799" s="157"/>
      <c r="H799" s="157"/>
      <c r="I799" s="157"/>
      <c r="J799" s="157"/>
      <c r="K799" s="157"/>
      <c r="L799" s="157"/>
      <c r="M799" s="157"/>
      <c r="N799" s="157"/>
      <c r="O799" s="78"/>
    </row>
    <row r="800" spans="1:15" ht="24" customHeight="1">
      <c r="A800" s="83"/>
      <c r="B800" s="155" t="s">
        <v>1717</v>
      </c>
      <c r="C800" s="155"/>
      <c r="D800" s="83"/>
      <c r="E800" s="83">
        <f>COUNTA(E801:E846)</f>
        <v>46</v>
      </c>
      <c r="F800" s="90">
        <f>SUM(F801:F846)</f>
        <v>0</v>
      </c>
      <c r="G800" s="90">
        <f>SUM(G801:G846)</f>
        <v>0</v>
      </c>
      <c r="H800" s="96">
        <f>SUM(H801:H846)</f>
        <v>1894245</v>
      </c>
      <c r="I800" s="12"/>
      <c r="J800" s="12"/>
      <c r="K800" s="12"/>
      <c r="L800" s="12"/>
      <c r="M800" s="12"/>
      <c r="N800" s="12"/>
      <c r="O800" s="78"/>
    </row>
    <row r="801" spans="1:15" ht="45" customHeight="1">
      <c r="A801" s="6">
        <v>1</v>
      </c>
      <c r="B801" s="12"/>
      <c r="C801" s="6" t="s">
        <v>3089</v>
      </c>
      <c r="D801" s="7" t="s">
        <v>3090</v>
      </c>
      <c r="E801" s="7" t="s">
        <v>3091</v>
      </c>
      <c r="F801" s="14">
        <v>0</v>
      </c>
      <c r="G801" s="14">
        <v>0</v>
      </c>
      <c r="H801" s="73">
        <v>258500</v>
      </c>
      <c r="I801" s="7" t="s">
        <v>1552</v>
      </c>
      <c r="J801" s="7" t="s">
        <v>3171</v>
      </c>
      <c r="K801" s="7" t="s">
        <v>3172</v>
      </c>
      <c r="L801" s="7" t="s">
        <v>3173</v>
      </c>
      <c r="M801" s="12"/>
      <c r="N801" s="12"/>
      <c r="O801" s="78"/>
    </row>
    <row r="802" spans="1:15" ht="45" customHeight="1">
      <c r="A802" s="6">
        <v>2</v>
      </c>
      <c r="B802" s="12"/>
      <c r="C802" s="6" t="s">
        <v>3092</v>
      </c>
      <c r="D802" s="7" t="s">
        <v>3093</v>
      </c>
      <c r="E802" s="7" t="s">
        <v>3094</v>
      </c>
      <c r="F802" s="14">
        <v>0</v>
      </c>
      <c r="G802" s="14">
        <v>0</v>
      </c>
      <c r="H802" s="73">
        <v>2100</v>
      </c>
      <c r="I802" s="7" t="s">
        <v>1552</v>
      </c>
      <c r="J802" s="7" t="s">
        <v>3174</v>
      </c>
      <c r="K802" s="7" t="s">
        <v>3175</v>
      </c>
      <c r="L802" s="7" t="s">
        <v>3176</v>
      </c>
      <c r="M802" s="12"/>
      <c r="N802" s="12"/>
      <c r="O802" s="78"/>
    </row>
    <row r="803" spans="1:15" ht="45" customHeight="1">
      <c r="A803" s="6">
        <v>3</v>
      </c>
      <c r="B803" s="12"/>
      <c r="C803" s="6" t="s">
        <v>3095</v>
      </c>
      <c r="D803" s="7" t="s">
        <v>3096</v>
      </c>
      <c r="E803" s="7" t="s">
        <v>3097</v>
      </c>
      <c r="F803" s="14">
        <v>0</v>
      </c>
      <c r="G803" s="14">
        <v>0</v>
      </c>
      <c r="H803" s="73">
        <v>1275</v>
      </c>
      <c r="I803" s="7" t="s">
        <v>1552</v>
      </c>
      <c r="J803" s="7" t="s">
        <v>3177</v>
      </c>
      <c r="K803" s="7" t="s">
        <v>3178</v>
      </c>
      <c r="L803" s="7" t="s">
        <v>3179</v>
      </c>
      <c r="M803" s="12"/>
      <c r="N803" s="12"/>
      <c r="O803" s="78"/>
    </row>
    <row r="804" spans="1:15" ht="45" customHeight="1">
      <c r="A804" s="6">
        <v>4</v>
      </c>
      <c r="B804" s="12"/>
      <c r="C804" s="7" t="s">
        <v>3098</v>
      </c>
      <c r="D804" s="7" t="s">
        <v>3099</v>
      </c>
      <c r="E804" s="7" t="s">
        <v>3100</v>
      </c>
      <c r="F804" s="14">
        <v>0</v>
      </c>
      <c r="G804" s="14">
        <v>0</v>
      </c>
      <c r="H804" s="73">
        <v>110410</v>
      </c>
      <c r="I804" s="7" t="s">
        <v>1552</v>
      </c>
      <c r="J804" s="7" t="s">
        <v>3180</v>
      </c>
      <c r="K804" s="7" t="s">
        <v>3181</v>
      </c>
      <c r="L804" s="7" t="s">
        <v>3182</v>
      </c>
      <c r="M804" s="12"/>
      <c r="N804" s="12"/>
      <c r="O804" s="78"/>
    </row>
    <row r="805" spans="1:15" ht="45" customHeight="1">
      <c r="A805" s="6">
        <v>5</v>
      </c>
      <c r="B805" s="12"/>
      <c r="C805" s="6" t="s">
        <v>3101</v>
      </c>
      <c r="D805" s="7" t="s">
        <v>1551</v>
      </c>
      <c r="E805" s="7" t="s">
        <v>3102</v>
      </c>
      <c r="F805" s="14">
        <v>0</v>
      </c>
      <c r="G805" s="14">
        <v>0</v>
      </c>
      <c r="H805" s="73">
        <f>31600-3499</f>
        <v>28101</v>
      </c>
      <c r="I805" s="7" t="s">
        <v>1552</v>
      </c>
      <c r="J805" s="7" t="s">
        <v>3183</v>
      </c>
      <c r="K805" s="7" t="s">
        <v>3184</v>
      </c>
      <c r="L805" s="7" t="s">
        <v>3185</v>
      </c>
      <c r="M805" s="12"/>
      <c r="N805" s="12"/>
      <c r="O805" s="78"/>
    </row>
    <row r="806" spans="1:15" ht="45" customHeight="1">
      <c r="A806" s="6">
        <v>6</v>
      </c>
      <c r="B806" s="12"/>
      <c r="C806" s="6" t="s">
        <v>3103</v>
      </c>
      <c r="D806" s="7" t="s">
        <v>3104</v>
      </c>
      <c r="E806" s="7" t="s">
        <v>3105</v>
      </c>
      <c r="F806" s="14">
        <v>0</v>
      </c>
      <c r="G806" s="14">
        <v>0</v>
      </c>
      <c r="H806" s="73">
        <v>83186</v>
      </c>
      <c r="I806" s="7" t="s">
        <v>1552</v>
      </c>
      <c r="J806" s="7" t="s">
        <v>3186</v>
      </c>
      <c r="K806" s="7" t="s">
        <v>3187</v>
      </c>
      <c r="L806" s="7" t="s">
        <v>3188</v>
      </c>
      <c r="M806" s="12"/>
      <c r="N806" s="12"/>
      <c r="O806" s="78"/>
    </row>
    <row r="807" spans="1:15" ht="45" customHeight="1">
      <c r="A807" s="6">
        <v>7</v>
      </c>
      <c r="B807" s="12"/>
      <c r="C807" s="6" t="s">
        <v>3106</v>
      </c>
      <c r="D807" s="7" t="s">
        <v>3107</v>
      </c>
      <c r="E807" s="7" t="s">
        <v>3108</v>
      </c>
      <c r="F807" s="14">
        <v>0</v>
      </c>
      <c r="G807" s="14">
        <v>0</v>
      </c>
      <c r="H807" s="73">
        <v>150000</v>
      </c>
      <c r="I807" s="7" t="s">
        <v>1552</v>
      </c>
      <c r="J807" s="7" t="s">
        <v>3189</v>
      </c>
      <c r="K807" s="7" t="s">
        <v>3190</v>
      </c>
      <c r="L807" s="7" t="s">
        <v>3191</v>
      </c>
      <c r="M807" s="12"/>
      <c r="N807" s="12"/>
      <c r="O807" s="78"/>
    </row>
    <row r="808" spans="1:15" ht="45" customHeight="1">
      <c r="A808" s="6">
        <v>8</v>
      </c>
      <c r="B808" s="12"/>
      <c r="C808" s="6" t="s">
        <v>3106</v>
      </c>
      <c r="D808" s="7" t="s">
        <v>3107</v>
      </c>
      <c r="E808" s="7" t="s">
        <v>3109</v>
      </c>
      <c r="F808" s="14">
        <v>0</v>
      </c>
      <c r="G808" s="14">
        <v>0</v>
      </c>
      <c r="H808" s="73">
        <v>35000</v>
      </c>
      <c r="I808" s="7" t="s">
        <v>1552</v>
      </c>
      <c r="J808" s="7" t="s">
        <v>1613</v>
      </c>
      <c r="K808" s="7" t="s">
        <v>3192</v>
      </c>
      <c r="L808" s="7" t="s">
        <v>3193</v>
      </c>
      <c r="M808" s="12"/>
      <c r="N808" s="12"/>
      <c r="O808" s="78"/>
    </row>
    <row r="809" spans="1:15" ht="45" customHeight="1">
      <c r="A809" s="6">
        <v>9</v>
      </c>
      <c r="B809" s="12"/>
      <c r="C809" s="6" t="s">
        <v>3106</v>
      </c>
      <c r="D809" s="7" t="s">
        <v>3107</v>
      </c>
      <c r="E809" s="7" t="s">
        <v>3110</v>
      </c>
      <c r="F809" s="14">
        <v>0</v>
      </c>
      <c r="G809" s="14">
        <v>0</v>
      </c>
      <c r="H809" s="73">
        <v>3161</v>
      </c>
      <c r="I809" s="7" t="s">
        <v>1552</v>
      </c>
      <c r="J809" s="7" t="s">
        <v>3194</v>
      </c>
      <c r="K809" s="7" t="s">
        <v>3195</v>
      </c>
      <c r="L809" s="7" t="s">
        <v>3196</v>
      </c>
      <c r="M809" s="12"/>
      <c r="N809" s="12"/>
      <c r="O809" s="78"/>
    </row>
    <row r="810" spans="1:15" ht="45" customHeight="1">
      <c r="A810" s="6">
        <v>10</v>
      </c>
      <c r="B810" s="12"/>
      <c r="C810" s="70" t="s">
        <v>3111</v>
      </c>
      <c r="D810" s="70" t="s">
        <v>3112</v>
      </c>
      <c r="E810" s="70" t="s">
        <v>3113</v>
      </c>
      <c r="F810" s="14">
        <v>0</v>
      </c>
      <c r="G810" s="14">
        <v>0</v>
      </c>
      <c r="H810" s="74">
        <v>9555</v>
      </c>
      <c r="I810" s="70" t="s">
        <v>1552</v>
      </c>
      <c r="J810" s="70" t="s">
        <v>3197</v>
      </c>
      <c r="K810" s="70" t="s">
        <v>3198</v>
      </c>
      <c r="L810" s="70" t="s">
        <v>3199</v>
      </c>
      <c r="M810" s="12"/>
      <c r="N810" s="12"/>
      <c r="O810" s="78"/>
    </row>
    <row r="811" spans="1:15" ht="45" customHeight="1">
      <c r="A811" s="6">
        <v>11</v>
      </c>
      <c r="B811" s="12"/>
      <c r="C811" s="70" t="s">
        <v>3114</v>
      </c>
      <c r="D811" s="70" t="s">
        <v>3115</v>
      </c>
      <c r="E811" s="70" t="s">
        <v>3116</v>
      </c>
      <c r="F811" s="14">
        <v>0</v>
      </c>
      <c r="G811" s="14">
        <v>0</v>
      </c>
      <c r="H811" s="74">
        <v>2000</v>
      </c>
      <c r="I811" s="70" t="s">
        <v>1552</v>
      </c>
      <c r="J811" s="70" t="s">
        <v>3200</v>
      </c>
      <c r="K811" s="70" t="s">
        <v>3201</v>
      </c>
      <c r="L811" s="70" t="s">
        <v>3202</v>
      </c>
      <c r="M811" s="12"/>
      <c r="N811" s="12"/>
      <c r="O811" s="78"/>
    </row>
    <row r="812" spans="1:15" ht="45" customHeight="1">
      <c r="A812" s="6">
        <v>12</v>
      </c>
      <c r="B812" s="12"/>
      <c r="C812" s="70" t="s">
        <v>3117</v>
      </c>
      <c r="D812" s="70" t="s">
        <v>3118</v>
      </c>
      <c r="E812" s="70" t="s">
        <v>3119</v>
      </c>
      <c r="F812" s="14">
        <v>0</v>
      </c>
      <c r="G812" s="14">
        <v>0</v>
      </c>
      <c r="H812" s="74">
        <v>2570</v>
      </c>
      <c r="I812" s="70" t="s">
        <v>1552</v>
      </c>
      <c r="J812" s="70" t="s">
        <v>3203</v>
      </c>
      <c r="K812" s="70" t="s">
        <v>3204</v>
      </c>
      <c r="L812" s="70" t="s">
        <v>3205</v>
      </c>
      <c r="M812" s="12"/>
      <c r="N812" s="12"/>
      <c r="O812" s="78"/>
    </row>
    <row r="813" spans="1:15" ht="45" customHeight="1">
      <c r="A813" s="6">
        <v>13</v>
      </c>
      <c r="B813" s="12"/>
      <c r="C813" s="70" t="s">
        <v>3120</v>
      </c>
      <c r="D813" s="70" t="s">
        <v>3121</v>
      </c>
      <c r="E813" s="70" t="s">
        <v>3122</v>
      </c>
      <c r="F813" s="14">
        <v>0</v>
      </c>
      <c r="G813" s="14">
        <v>0</v>
      </c>
      <c r="H813" s="74">
        <v>14180</v>
      </c>
      <c r="I813" s="70" t="s">
        <v>1552</v>
      </c>
      <c r="J813" s="70" t="s">
        <v>3206</v>
      </c>
      <c r="K813" s="70" t="s">
        <v>3207</v>
      </c>
      <c r="L813" s="70" t="s">
        <v>3205</v>
      </c>
      <c r="M813" s="12"/>
      <c r="N813" s="12"/>
      <c r="O813" s="78"/>
    </row>
    <row r="814" spans="1:15" ht="45" customHeight="1">
      <c r="A814" s="6">
        <v>14</v>
      </c>
      <c r="B814" s="12"/>
      <c r="C814" s="71" t="s">
        <v>3123</v>
      </c>
      <c r="D814" s="70" t="s">
        <v>3124</v>
      </c>
      <c r="E814" s="70" t="s">
        <v>3125</v>
      </c>
      <c r="F814" s="14">
        <v>0</v>
      </c>
      <c r="G814" s="14">
        <v>0</v>
      </c>
      <c r="H814" s="74">
        <v>1186</v>
      </c>
      <c r="I814" s="70" t="s">
        <v>1552</v>
      </c>
      <c r="J814" s="70" t="s">
        <v>3208</v>
      </c>
      <c r="K814" s="70" t="s">
        <v>3209</v>
      </c>
      <c r="L814" s="70" t="s">
        <v>3210</v>
      </c>
      <c r="M814" s="12"/>
      <c r="N814" s="12"/>
      <c r="O814" s="78"/>
    </row>
    <row r="815" spans="1:15" ht="45" customHeight="1">
      <c r="A815" s="6">
        <v>15</v>
      </c>
      <c r="B815" s="12"/>
      <c r="C815" s="71" t="s">
        <v>3126</v>
      </c>
      <c r="D815" s="70" t="s">
        <v>3124</v>
      </c>
      <c r="E815" s="70" t="s">
        <v>2016</v>
      </c>
      <c r="F815" s="14">
        <v>0</v>
      </c>
      <c r="G815" s="14">
        <v>0</v>
      </c>
      <c r="H815" s="74">
        <v>5000</v>
      </c>
      <c r="I815" s="70" t="s">
        <v>1552</v>
      </c>
      <c r="J815" s="70" t="s">
        <v>3211</v>
      </c>
      <c r="K815" s="70" t="s">
        <v>3212</v>
      </c>
      <c r="L815" s="70" t="s">
        <v>3213</v>
      </c>
      <c r="M815" s="12"/>
      <c r="N815" s="12"/>
      <c r="O815" s="78"/>
    </row>
    <row r="816" spans="1:15" ht="45" customHeight="1">
      <c r="A816" s="6">
        <v>16</v>
      </c>
      <c r="B816" s="12"/>
      <c r="C816" s="71" t="s">
        <v>3127</v>
      </c>
      <c r="D816" s="70" t="s">
        <v>3128</v>
      </c>
      <c r="E816" s="70" t="s">
        <v>3129</v>
      </c>
      <c r="F816" s="14">
        <v>0</v>
      </c>
      <c r="G816" s="14">
        <v>0</v>
      </c>
      <c r="H816" s="74">
        <v>9150</v>
      </c>
      <c r="I816" s="70" t="s">
        <v>1552</v>
      </c>
      <c r="J816" s="70" t="s">
        <v>3214</v>
      </c>
      <c r="K816" s="70" t="s">
        <v>3215</v>
      </c>
      <c r="L816" s="70" t="s">
        <v>3216</v>
      </c>
      <c r="M816" s="12"/>
      <c r="N816" s="12"/>
      <c r="O816" s="78"/>
    </row>
    <row r="817" spans="1:15" ht="45" customHeight="1">
      <c r="A817" s="6">
        <v>17</v>
      </c>
      <c r="B817" s="12"/>
      <c r="C817" s="41" t="s">
        <v>3130</v>
      </c>
      <c r="D817" s="23" t="s">
        <v>3131</v>
      </c>
      <c r="E817" s="23" t="s">
        <v>3132</v>
      </c>
      <c r="F817" s="14">
        <v>0</v>
      </c>
      <c r="G817" s="14">
        <v>0</v>
      </c>
      <c r="H817" s="43">
        <v>450</v>
      </c>
      <c r="I817" s="23" t="s">
        <v>1552</v>
      </c>
      <c r="J817" s="23" t="s">
        <v>3217</v>
      </c>
      <c r="K817" s="23" t="s">
        <v>3218</v>
      </c>
      <c r="L817" s="23" t="s">
        <v>3219</v>
      </c>
      <c r="M817" s="12"/>
      <c r="N817" s="12"/>
      <c r="O817" s="78"/>
    </row>
    <row r="818" spans="1:15" ht="45" customHeight="1">
      <c r="A818" s="6">
        <v>18</v>
      </c>
      <c r="B818" s="12"/>
      <c r="C818" s="6" t="s">
        <v>3133</v>
      </c>
      <c r="D818" s="7" t="s">
        <v>3134</v>
      </c>
      <c r="E818" s="7" t="s">
        <v>3135</v>
      </c>
      <c r="F818" s="14">
        <v>0</v>
      </c>
      <c r="G818" s="14">
        <v>0</v>
      </c>
      <c r="H818" s="73">
        <v>12831</v>
      </c>
      <c r="I818" s="7" t="s">
        <v>1552</v>
      </c>
      <c r="J818" s="7" t="s">
        <v>3220</v>
      </c>
      <c r="K818" s="7" t="s">
        <v>3221</v>
      </c>
      <c r="L818" s="7" t="s">
        <v>3222</v>
      </c>
      <c r="M818" s="12"/>
      <c r="N818" s="12"/>
      <c r="O818" s="78"/>
    </row>
    <row r="819" spans="1:15" ht="45" customHeight="1">
      <c r="A819" s="6">
        <v>19</v>
      </c>
      <c r="B819" s="12"/>
      <c r="C819" s="71" t="s">
        <v>3136</v>
      </c>
      <c r="D819" s="70" t="s">
        <v>3137</v>
      </c>
      <c r="E819" s="70" t="s">
        <v>3138</v>
      </c>
      <c r="F819" s="14">
        <v>0</v>
      </c>
      <c r="G819" s="14">
        <v>0</v>
      </c>
      <c r="H819" s="74">
        <v>4600</v>
      </c>
      <c r="I819" s="70" t="s">
        <v>1552</v>
      </c>
      <c r="J819" s="70" t="s">
        <v>3223</v>
      </c>
      <c r="K819" s="70" t="s">
        <v>3224</v>
      </c>
      <c r="L819" s="70" t="s">
        <v>3225</v>
      </c>
      <c r="M819" s="12"/>
      <c r="N819" s="12"/>
      <c r="O819" s="78"/>
    </row>
    <row r="820" spans="1:15" ht="45" customHeight="1">
      <c r="A820" s="6">
        <v>20</v>
      </c>
      <c r="B820" s="12"/>
      <c r="C820" s="6" t="s">
        <v>3139</v>
      </c>
      <c r="D820" s="7" t="s">
        <v>3140</v>
      </c>
      <c r="E820" s="7" t="s">
        <v>2017</v>
      </c>
      <c r="F820" s="14">
        <v>0</v>
      </c>
      <c r="G820" s="14">
        <v>0</v>
      </c>
      <c r="H820" s="73">
        <v>200</v>
      </c>
      <c r="I820" s="7" t="s">
        <v>1552</v>
      </c>
      <c r="J820" s="7" t="s">
        <v>3226</v>
      </c>
      <c r="K820" s="7" t="s">
        <v>3227</v>
      </c>
      <c r="L820" s="7" t="s">
        <v>3228</v>
      </c>
      <c r="M820" s="12"/>
      <c r="N820" s="12"/>
      <c r="O820" s="78"/>
    </row>
    <row r="821" spans="1:15" ht="45" customHeight="1">
      <c r="A821" s="6">
        <v>21</v>
      </c>
      <c r="B821" s="12"/>
      <c r="C821" s="6" t="s">
        <v>3141</v>
      </c>
      <c r="D821" s="7" t="s">
        <v>3142</v>
      </c>
      <c r="E821" s="7" t="s">
        <v>3143</v>
      </c>
      <c r="F821" s="14">
        <v>0</v>
      </c>
      <c r="G821" s="14">
        <v>0</v>
      </c>
      <c r="H821" s="73">
        <v>9939</v>
      </c>
      <c r="I821" s="7" t="s">
        <v>1552</v>
      </c>
      <c r="J821" s="7" t="s">
        <v>3229</v>
      </c>
      <c r="K821" s="7" t="s">
        <v>3230</v>
      </c>
      <c r="L821" s="7" t="s">
        <v>3231</v>
      </c>
      <c r="M821" s="12"/>
      <c r="N821" s="12"/>
      <c r="O821" s="78"/>
    </row>
    <row r="822" spans="1:15" ht="45" customHeight="1">
      <c r="A822" s="6">
        <v>22</v>
      </c>
      <c r="B822" s="12"/>
      <c r="C822" s="6" t="s">
        <v>3144</v>
      </c>
      <c r="D822" s="7" t="s">
        <v>3145</v>
      </c>
      <c r="E822" s="7" t="s">
        <v>3146</v>
      </c>
      <c r="F822" s="14">
        <v>0</v>
      </c>
      <c r="G822" s="14">
        <v>0</v>
      </c>
      <c r="H822" s="73">
        <v>552</v>
      </c>
      <c r="I822" s="7" t="s">
        <v>1552</v>
      </c>
      <c r="J822" s="7" t="s">
        <v>3232</v>
      </c>
      <c r="K822" s="7" t="s">
        <v>3233</v>
      </c>
      <c r="L822" s="7" t="s">
        <v>3234</v>
      </c>
      <c r="M822" s="12"/>
      <c r="N822" s="12"/>
      <c r="O822" s="78"/>
    </row>
    <row r="823" spans="1:15" ht="45" customHeight="1">
      <c r="A823" s="6">
        <v>23</v>
      </c>
      <c r="B823" s="12"/>
      <c r="C823" s="6" t="s">
        <v>3147</v>
      </c>
      <c r="D823" s="7" t="s">
        <v>3148</v>
      </c>
      <c r="E823" s="7" t="s">
        <v>3149</v>
      </c>
      <c r="F823" s="14">
        <v>0</v>
      </c>
      <c r="G823" s="14">
        <v>0</v>
      </c>
      <c r="H823" s="73">
        <v>687</v>
      </c>
      <c r="I823" s="7" t="s">
        <v>1552</v>
      </c>
      <c r="J823" s="7" t="s">
        <v>3235</v>
      </c>
      <c r="K823" s="7" t="s">
        <v>3236</v>
      </c>
      <c r="L823" s="7" t="s">
        <v>3237</v>
      </c>
      <c r="M823" s="12"/>
      <c r="N823" s="12"/>
      <c r="O823" s="78"/>
    </row>
    <row r="824" spans="1:15" ht="45" customHeight="1">
      <c r="A824" s="6">
        <v>24</v>
      </c>
      <c r="B824" s="12"/>
      <c r="C824" s="71" t="s">
        <v>3150</v>
      </c>
      <c r="D824" s="70" t="s">
        <v>3151</v>
      </c>
      <c r="E824" s="70" t="s">
        <v>3152</v>
      </c>
      <c r="F824" s="14">
        <v>0</v>
      </c>
      <c r="G824" s="14">
        <v>0</v>
      </c>
      <c r="H824" s="74">
        <v>2950</v>
      </c>
      <c r="I824" s="70" t="s">
        <v>1552</v>
      </c>
      <c r="J824" s="70" t="s">
        <v>3238</v>
      </c>
      <c r="K824" s="70" t="s">
        <v>3239</v>
      </c>
      <c r="L824" s="70" t="s">
        <v>3240</v>
      </c>
      <c r="M824" s="12"/>
      <c r="N824" s="12"/>
      <c r="O824" s="78"/>
    </row>
    <row r="825" spans="1:15" ht="45" customHeight="1">
      <c r="A825" s="6">
        <v>25</v>
      </c>
      <c r="B825" s="12"/>
      <c r="C825" s="71" t="s">
        <v>3153</v>
      </c>
      <c r="D825" s="70" t="s">
        <v>3154</v>
      </c>
      <c r="E825" s="70" t="s">
        <v>3155</v>
      </c>
      <c r="F825" s="14">
        <v>0</v>
      </c>
      <c r="G825" s="14">
        <v>0</v>
      </c>
      <c r="H825" s="74">
        <v>2000</v>
      </c>
      <c r="I825" s="70" t="s">
        <v>1552</v>
      </c>
      <c r="J825" s="70" t="s">
        <v>3241</v>
      </c>
      <c r="K825" s="70" t="s">
        <v>3242</v>
      </c>
      <c r="L825" s="70" t="s">
        <v>3243</v>
      </c>
      <c r="M825" s="12"/>
      <c r="N825" s="12"/>
      <c r="O825" s="78"/>
    </row>
    <row r="826" spans="1:15" ht="45" customHeight="1">
      <c r="A826" s="6">
        <v>26</v>
      </c>
      <c r="B826" s="12"/>
      <c r="C826" s="6" t="s">
        <v>2912</v>
      </c>
      <c r="D826" s="7" t="s">
        <v>2913</v>
      </c>
      <c r="E826" s="7" t="s">
        <v>2914</v>
      </c>
      <c r="F826" s="14">
        <v>0</v>
      </c>
      <c r="G826" s="14">
        <v>0</v>
      </c>
      <c r="H826" s="73">
        <v>15200</v>
      </c>
      <c r="I826" s="7" t="s">
        <v>1552</v>
      </c>
      <c r="J826" s="7" t="s">
        <v>2939</v>
      </c>
      <c r="K826" s="7" t="s">
        <v>2940</v>
      </c>
      <c r="L826" s="7" t="s">
        <v>2941</v>
      </c>
      <c r="M826" s="12"/>
      <c r="N826" s="12"/>
      <c r="O826" s="78"/>
    </row>
    <row r="827" spans="1:15" ht="45" customHeight="1">
      <c r="A827" s="6">
        <v>27</v>
      </c>
      <c r="B827" s="12"/>
      <c r="C827" s="6" t="s">
        <v>2915</v>
      </c>
      <c r="D827" s="7" t="s">
        <v>2916</v>
      </c>
      <c r="E827" s="7" t="s">
        <v>2917</v>
      </c>
      <c r="F827" s="14">
        <v>0</v>
      </c>
      <c r="G827" s="14">
        <v>0</v>
      </c>
      <c r="H827" s="73">
        <v>315818</v>
      </c>
      <c r="I827" s="7" t="s">
        <v>1552</v>
      </c>
      <c r="J827" s="7" t="s">
        <v>2942</v>
      </c>
      <c r="K827" s="7" t="s">
        <v>2943</v>
      </c>
      <c r="L827" s="7" t="s">
        <v>2944</v>
      </c>
      <c r="M827" s="12"/>
      <c r="N827" s="12"/>
      <c r="O827" s="78"/>
    </row>
    <row r="828" spans="1:15" ht="45" customHeight="1">
      <c r="A828" s="6">
        <v>28</v>
      </c>
      <c r="B828" s="12"/>
      <c r="C828" s="6" t="s">
        <v>2918</v>
      </c>
      <c r="D828" s="7" t="s">
        <v>2919</v>
      </c>
      <c r="E828" s="7" t="s">
        <v>2920</v>
      </c>
      <c r="F828" s="14">
        <v>0</v>
      </c>
      <c r="G828" s="14">
        <v>0</v>
      </c>
      <c r="H828" s="75">
        <v>2750</v>
      </c>
      <c r="I828" s="7" t="s">
        <v>1552</v>
      </c>
      <c r="J828" s="7" t="s">
        <v>2945</v>
      </c>
      <c r="K828" s="7" t="s">
        <v>2946</v>
      </c>
      <c r="L828" s="7" t="s">
        <v>2947</v>
      </c>
      <c r="M828" s="12"/>
      <c r="N828" s="12"/>
      <c r="O828" s="78"/>
    </row>
    <row r="829" spans="1:15" ht="45" customHeight="1">
      <c r="A829" s="6">
        <v>29</v>
      </c>
      <c r="B829" s="12"/>
      <c r="C829" s="7" t="s">
        <v>2921</v>
      </c>
      <c r="D829" s="7" t="s">
        <v>2922</v>
      </c>
      <c r="E829" s="7" t="s">
        <v>2923</v>
      </c>
      <c r="F829" s="14">
        <v>0</v>
      </c>
      <c r="G829" s="14">
        <v>0</v>
      </c>
      <c r="H829" s="73">
        <v>5000</v>
      </c>
      <c r="I829" s="7" t="s">
        <v>1552</v>
      </c>
      <c r="J829" s="7" t="s">
        <v>2948</v>
      </c>
      <c r="K829" s="7" t="s">
        <v>2949</v>
      </c>
      <c r="L829" s="7" t="s">
        <v>3244</v>
      </c>
      <c r="M829" s="12"/>
      <c r="N829" s="12"/>
      <c r="O829" s="78"/>
    </row>
    <row r="830" spans="1:15" ht="45" customHeight="1">
      <c r="A830" s="6">
        <v>30</v>
      </c>
      <c r="B830" s="12"/>
      <c r="C830" s="6" t="s">
        <v>2924</v>
      </c>
      <c r="D830" s="7" t="s">
        <v>1551</v>
      </c>
      <c r="E830" s="7" t="s">
        <v>2925</v>
      </c>
      <c r="F830" s="14">
        <v>0</v>
      </c>
      <c r="G830" s="14">
        <v>0</v>
      </c>
      <c r="H830" s="73">
        <v>3525</v>
      </c>
      <c r="I830" s="7" t="s">
        <v>1552</v>
      </c>
      <c r="J830" s="7" t="s">
        <v>2950</v>
      </c>
      <c r="K830" s="7" t="s">
        <v>2951</v>
      </c>
      <c r="L830" s="7" t="s">
        <v>3245</v>
      </c>
      <c r="M830" s="12"/>
      <c r="N830" s="12"/>
      <c r="O830" s="78"/>
    </row>
    <row r="831" spans="1:15" ht="45" customHeight="1">
      <c r="A831" s="6">
        <v>31</v>
      </c>
      <c r="B831" s="12"/>
      <c r="C831" s="6" t="s">
        <v>2926</v>
      </c>
      <c r="D831" s="7" t="s">
        <v>2922</v>
      </c>
      <c r="E831" s="7" t="s">
        <v>2927</v>
      </c>
      <c r="F831" s="14">
        <v>0</v>
      </c>
      <c r="G831" s="14">
        <v>0</v>
      </c>
      <c r="H831" s="73">
        <v>5000</v>
      </c>
      <c r="I831" s="7" t="s">
        <v>1552</v>
      </c>
      <c r="J831" s="7" t="s">
        <v>2952</v>
      </c>
      <c r="K831" s="7" t="s">
        <v>2953</v>
      </c>
      <c r="L831" s="7" t="s">
        <v>3246</v>
      </c>
      <c r="M831" s="12"/>
      <c r="N831" s="12"/>
      <c r="O831" s="78"/>
    </row>
    <row r="832" spans="1:15" ht="45" customHeight="1">
      <c r="A832" s="6">
        <v>32</v>
      </c>
      <c r="B832" s="12"/>
      <c r="C832" s="6" t="s">
        <v>2928</v>
      </c>
      <c r="D832" s="7" t="s">
        <v>2929</v>
      </c>
      <c r="E832" s="7" t="s">
        <v>2930</v>
      </c>
      <c r="F832" s="14">
        <v>0</v>
      </c>
      <c r="G832" s="14">
        <v>0</v>
      </c>
      <c r="H832" s="73">
        <v>536</v>
      </c>
      <c r="I832" s="7" t="s">
        <v>1552</v>
      </c>
      <c r="J832" s="7" t="s">
        <v>2954</v>
      </c>
      <c r="K832" s="7" t="s">
        <v>2955</v>
      </c>
      <c r="L832" s="7" t="s">
        <v>3247</v>
      </c>
      <c r="M832" s="12"/>
      <c r="N832" s="12"/>
      <c r="O832" s="78"/>
    </row>
    <row r="833" spans="1:15" ht="45" customHeight="1">
      <c r="A833" s="6">
        <v>33</v>
      </c>
      <c r="B833" s="12"/>
      <c r="C833" s="6" t="s">
        <v>2931</v>
      </c>
      <c r="D833" s="7" t="s">
        <v>2932</v>
      </c>
      <c r="E833" s="7" t="s">
        <v>2933</v>
      </c>
      <c r="F833" s="14">
        <v>0</v>
      </c>
      <c r="G833" s="14">
        <v>0</v>
      </c>
      <c r="H833" s="73">
        <v>4049</v>
      </c>
      <c r="I833" s="7" t="s">
        <v>1552</v>
      </c>
      <c r="J833" s="7" t="s">
        <v>1613</v>
      </c>
      <c r="K833" s="56" t="s">
        <v>2956</v>
      </c>
      <c r="L833" s="56" t="s">
        <v>2957</v>
      </c>
      <c r="M833" s="12"/>
      <c r="N833" s="12"/>
      <c r="O833" s="78"/>
    </row>
    <row r="834" spans="1:15" ht="45" customHeight="1">
      <c r="A834" s="6">
        <v>34</v>
      </c>
      <c r="B834" s="12"/>
      <c r="C834" s="72" t="s">
        <v>2934</v>
      </c>
      <c r="D834" s="56" t="s">
        <v>2935</v>
      </c>
      <c r="E834" s="56" t="s">
        <v>2016</v>
      </c>
      <c r="F834" s="14">
        <v>0</v>
      </c>
      <c r="G834" s="14">
        <v>0</v>
      </c>
      <c r="H834" s="76">
        <v>5000</v>
      </c>
      <c r="I834" s="56" t="s">
        <v>1552</v>
      </c>
      <c r="J834" s="56" t="s">
        <v>2958</v>
      </c>
      <c r="K834" s="56" t="s">
        <v>2959</v>
      </c>
      <c r="L834" s="56" t="s">
        <v>3248</v>
      </c>
      <c r="M834" s="12"/>
      <c r="N834" s="12"/>
      <c r="O834" s="78"/>
    </row>
    <row r="835" spans="1:15" ht="45" customHeight="1">
      <c r="A835" s="6">
        <v>35</v>
      </c>
      <c r="B835" s="12"/>
      <c r="C835" s="6" t="s">
        <v>2936</v>
      </c>
      <c r="D835" s="7" t="s">
        <v>2922</v>
      </c>
      <c r="E835" s="7" t="s">
        <v>2017</v>
      </c>
      <c r="F835" s="14">
        <v>0</v>
      </c>
      <c r="G835" s="14">
        <v>0</v>
      </c>
      <c r="H835" s="6">
        <v>200</v>
      </c>
      <c r="I835" s="7" t="s">
        <v>1552</v>
      </c>
      <c r="J835" s="7" t="s">
        <v>2960</v>
      </c>
      <c r="K835" s="7" t="s">
        <v>2961</v>
      </c>
      <c r="L835" s="7" t="s">
        <v>3249</v>
      </c>
      <c r="M835" s="12"/>
      <c r="N835" s="12"/>
      <c r="O835" s="78"/>
    </row>
    <row r="836" spans="1:15" ht="45" customHeight="1">
      <c r="A836" s="6">
        <v>36</v>
      </c>
      <c r="B836" s="12"/>
      <c r="C836" s="6" t="s">
        <v>2937</v>
      </c>
      <c r="D836" s="7" t="s">
        <v>2922</v>
      </c>
      <c r="E836" s="7" t="s">
        <v>2938</v>
      </c>
      <c r="F836" s="14">
        <v>0</v>
      </c>
      <c r="G836" s="14">
        <v>0</v>
      </c>
      <c r="H836" s="77">
        <v>15000</v>
      </c>
      <c r="I836" s="7" t="s">
        <v>1552</v>
      </c>
      <c r="J836" s="7" t="s">
        <v>2962</v>
      </c>
      <c r="K836" s="7" t="s">
        <v>2963</v>
      </c>
      <c r="L836" s="7" t="s">
        <v>3249</v>
      </c>
      <c r="M836" s="12"/>
      <c r="N836" s="12"/>
      <c r="O836" s="78"/>
    </row>
    <row r="837" spans="1:15" ht="45" customHeight="1">
      <c r="A837" s="6">
        <v>37</v>
      </c>
      <c r="B837" s="12"/>
      <c r="C837" s="6" t="s">
        <v>2936</v>
      </c>
      <c r="D837" s="7" t="s">
        <v>2922</v>
      </c>
      <c r="E837" s="7" t="s">
        <v>2923</v>
      </c>
      <c r="F837" s="14">
        <v>0</v>
      </c>
      <c r="G837" s="14">
        <v>0</v>
      </c>
      <c r="H837" s="73">
        <v>5000</v>
      </c>
      <c r="I837" s="7" t="s">
        <v>1552</v>
      </c>
      <c r="J837" s="7" t="s">
        <v>2964</v>
      </c>
      <c r="K837" s="7" t="s">
        <v>2965</v>
      </c>
      <c r="L837" s="7" t="s">
        <v>3249</v>
      </c>
      <c r="M837" s="12"/>
      <c r="N837" s="12"/>
      <c r="O837" s="78"/>
    </row>
    <row r="838" spans="1:15" ht="45" customHeight="1">
      <c r="A838" s="6">
        <v>38</v>
      </c>
      <c r="B838" s="12"/>
      <c r="C838" s="6" t="s">
        <v>3156</v>
      </c>
      <c r="D838" s="7" t="s">
        <v>3157</v>
      </c>
      <c r="E838" s="7" t="s">
        <v>3158</v>
      </c>
      <c r="F838" s="14">
        <v>0</v>
      </c>
      <c r="G838" s="14">
        <v>0</v>
      </c>
      <c r="H838" s="73">
        <v>27450</v>
      </c>
      <c r="I838" s="7" t="s">
        <v>1552</v>
      </c>
      <c r="J838" s="7" t="s">
        <v>3250</v>
      </c>
      <c r="K838" s="7" t="s">
        <v>3251</v>
      </c>
      <c r="L838" s="7" t="s">
        <v>3252</v>
      </c>
      <c r="M838" s="12"/>
      <c r="N838" s="12"/>
      <c r="O838" s="78"/>
    </row>
    <row r="839" spans="1:15" ht="45" customHeight="1">
      <c r="A839" s="6">
        <v>39</v>
      </c>
      <c r="B839" s="12"/>
      <c r="C839" s="6" t="s">
        <v>3156</v>
      </c>
      <c r="D839" s="7" t="s">
        <v>3157</v>
      </c>
      <c r="E839" s="7" t="s">
        <v>3159</v>
      </c>
      <c r="F839" s="14">
        <v>0</v>
      </c>
      <c r="G839" s="14">
        <v>0</v>
      </c>
      <c r="H839" s="73">
        <v>17700</v>
      </c>
      <c r="I839" s="7" t="s">
        <v>1552</v>
      </c>
      <c r="J839" s="7" t="s">
        <v>3253</v>
      </c>
      <c r="K839" s="7" t="s">
        <v>3254</v>
      </c>
      <c r="L839" s="7" t="s">
        <v>3255</v>
      </c>
      <c r="M839" s="12"/>
      <c r="N839" s="12"/>
      <c r="O839" s="78"/>
    </row>
    <row r="840" spans="1:15" ht="45" customHeight="1">
      <c r="A840" s="6">
        <v>40</v>
      </c>
      <c r="B840" s="12"/>
      <c r="C840" s="6" t="s">
        <v>3160</v>
      </c>
      <c r="D840" s="7" t="s">
        <v>3161</v>
      </c>
      <c r="E840" s="7" t="s">
        <v>3162</v>
      </c>
      <c r="F840" s="14">
        <v>0</v>
      </c>
      <c r="G840" s="14">
        <v>0</v>
      </c>
      <c r="H840" s="75">
        <v>26856</v>
      </c>
      <c r="I840" s="7" t="s">
        <v>1552</v>
      </c>
      <c r="J840" s="7" t="s">
        <v>3256</v>
      </c>
      <c r="K840" s="7" t="s">
        <v>3257</v>
      </c>
      <c r="L840" s="7" t="s">
        <v>3258</v>
      </c>
      <c r="M840" s="12"/>
      <c r="N840" s="12"/>
      <c r="O840" s="78"/>
    </row>
    <row r="841" spans="1:15" ht="45" customHeight="1">
      <c r="A841" s="6">
        <v>41</v>
      </c>
      <c r="B841" s="12"/>
      <c r="C841" s="6" t="s">
        <v>3160</v>
      </c>
      <c r="D841" s="7" t="s">
        <v>3161</v>
      </c>
      <c r="E841" s="7" t="s">
        <v>3163</v>
      </c>
      <c r="F841" s="14">
        <v>0</v>
      </c>
      <c r="G841" s="14">
        <v>0</v>
      </c>
      <c r="H841" s="73">
        <v>70337</v>
      </c>
      <c r="I841" s="7" t="s">
        <v>1552</v>
      </c>
      <c r="J841" s="7" t="s">
        <v>3259</v>
      </c>
      <c r="K841" s="7" t="s">
        <v>3260</v>
      </c>
      <c r="L841" s="7" t="s">
        <v>3261</v>
      </c>
      <c r="M841" s="12"/>
      <c r="N841" s="12"/>
      <c r="O841" s="78"/>
    </row>
    <row r="842" spans="1:15" ht="45" customHeight="1">
      <c r="A842" s="6">
        <v>42</v>
      </c>
      <c r="B842" s="12"/>
      <c r="C842" s="6" t="s">
        <v>3160</v>
      </c>
      <c r="D842" s="7" t="s">
        <v>3161</v>
      </c>
      <c r="E842" s="7" t="s">
        <v>3164</v>
      </c>
      <c r="F842" s="14">
        <v>0</v>
      </c>
      <c r="G842" s="14">
        <v>0</v>
      </c>
      <c r="H842" s="73">
        <v>27223</v>
      </c>
      <c r="I842" s="7" t="s">
        <v>1552</v>
      </c>
      <c r="J842" s="7" t="s">
        <v>3262</v>
      </c>
      <c r="K842" s="7" t="s">
        <v>3263</v>
      </c>
      <c r="L842" s="7" t="s">
        <v>3264</v>
      </c>
      <c r="M842" s="12"/>
      <c r="N842" s="12"/>
      <c r="O842" s="78"/>
    </row>
    <row r="843" spans="1:15" ht="45" customHeight="1">
      <c r="A843" s="6">
        <v>43</v>
      </c>
      <c r="B843" s="12"/>
      <c r="C843" s="6" t="s">
        <v>3160</v>
      </c>
      <c r="D843" s="7" t="s">
        <v>3161</v>
      </c>
      <c r="E843" s="7" t="s">
        <v>3165</v>
      </c>
      <c r="F843" s="14">
        <v>0</v>
      </c>
      <c r="G843" s="14">
        <v>0</v>
      </c>
      <c r="H843" s="73">
        <v>42615</v>
      </c>
      <c r="I843" s="7" t="s">
        <v>1552</v>
      </c>
      <c r="J843" s="7" t="s">
        <v>3265</v>
      </c>
      <c r="K843" s="7" t="s">
        <v>3266</v>
      </c>
      <c r="L843" s="7" t="s">
        <v>3267</v>
      </c>
      <c r="M843" s="12"/>
      <c r="N843" s="12"/>
      <c r="O843" s="78"/>
    </row>
    <row r="844" spans="1:15" ht="45" customHeight="1">
      <c r="A844" s="6">
        <v>44</v>
      </c>
      <c r="B844" s="12"/>
      <c r="C844" s="6" t="s">
        <v>3160</v>
      </c>
      <c r="D844" s="7" t="s">
        <v>3161</v>
      </c>
      <c r="E844" s="7" t="s">
        <v>3166</v>
      </c>
      <c r="F844" s="14">
        <v>0</v>
      </c>
      <c r="G844" s="14">
        <v>0</v>
      </c>
      <c r="H844" s="73">
        <v>13619</v>
      </c>
      <c r="I844" s="7" t="s">
        <v>1552</v>
      </c>
      <c r="J844" s="7" t="s">
        <v>3268</v>
      </c>
      <c r="K844" s="7" t="s">
        <v>3269</v>
      </c>
      <c r="L844" s="7" t="s">
        <v>3270</v>
      </c>
      <c r="M844" s="12"/>
      <c r="N844" s="12"/>
      <c r="O844" s="78"/>
    </row>
    <row r="845" spans="1:15" ht="45" customHeight="1">
      <c r="A845" s="6">
        <v>45</v>
      </c>
      <c r="B845" s="12"/>
      <c r="C845" s="6" t="s">
        <v>3160</v>
      </c>
      <c r="D845" s="7" t="s">
        <v>3161</v>
      </c>
      <c r="E845" s="7" t="s">
        <v>3167</v>
      </c>
      <c r="F845" s="14">
        <v>0</v>
      </c>
      <c r="G845" s="14">
        <v>0</v>
      </c>
      <c r="H845" s="73">
        <v>4927</v>
      </c>
      <c r="I845" s="7" t="s">
        <v>1552</v>
      </c>
      <c r="J845" s="7" t="s">
        <v>3271</v>
      </c>
      <c r="K845" s="56" t="s">
        <v>3272</v>
      </c>
      <c r="L845" s="7" t="s">
        <v>3273</v>
      </c>
      <c r="M845" s="12"/>
      <c r="N845" s="12"/>
      <c r="O845" s="78"/>
    </row>
    <row r="846" spans="1:15" ht="45" customHeight="1">
      <c r="A846" s="6">
        <v>46</v>
      </c>
      <c r="B846" s="12"/>
      <c r="C846" s="7" t="s">
        <v>3168</v>
      </c>
      <c r="D846" s="7" t="s">
        <v>3169</v>
      </c>
      <c r="E846" s="7" t="s">
        <v>3170</v>
      </c>
      <c r="F846" s="14">
        <v>0</v>
      </c>
      <c r="G846" s="14">
        <v>0</v>
      </c>
      <c r="H846" s="73">
        <v>536857</v>
      </c>
      <c r="I846" s="7" t="s">
        <v>1552</v>
      </c>
      <c r="J846" s="7" t="s">
        <v>3274</v>
      </c>
      <c r="K846" s="7" t="s">
        <v>3275</v>
      </c>
      <c r="L846" s="7" t="s">
        <v>3276</v>
      </c>
      <c r="M846" s="12"/>
      <c r="N846" s="12"/>
      <c r="O846" s="78"/>
    </row>
    <row r="847" spans="2:14" ht="23.25" customHeight="1">
      <c r="B847" s="5"/>
      <c r="C847" s="5"/>
      <c r="J847" s="154"/>
      <c r="K847" s="154"/>
      <c r="L847" s="154"/>
      <c r="M847" s="154"/>
      <c r="N847" s="154"/>
    </row>
    <row r="848" spans="2:14" ht="24.75" customHeight="1">
      <c r="B848" s="152" t="s">
        <v>470</v>
      </c>
      <c r="C848" s="152"/>
      <c r="J848" s="152"/>
      <c r="K848" s="152"/>
      <c r="L848" s="152"/>
      <c r="M848" s="152"/>
      <c r="N848" s="152"/>
    </row>
    <row r="850" spans="2:12" ht="12.75">
      <c r="B850" s="10"/>
      <c r="C850" s="10"/>
      <c r="K850" s="153"/>
      <c r="L850" s="153"/>
    </row>
    <row r="851" spans="2:12" ht="12.75">
      <c r="B851" s="153"/>
      <c r="C851" s="153"/>
      <c r="K851" s="153"/>
      <c r="L851" s="153"/>
    </row>
    <row r="853" spans="2:14" ht="18.75">
      <c r="B853" s="5"/>
      <c r="C853" s="5"/>
      <c r="J853" s="5"/>
      <c r="K853" s="5"/>
      <c r="L853" s="5"/>
      <c r="M853" s="5"/>
      <c r="N853" s="5"/>
    </row>
    <row r="854" spans="2:14" ht="18.75">
      <c r="B854" s="152" t="s">
        <v>471</v>
      </c>
      <c r="C854" s="152"/>
      <c r="J854" s="156"/>
      <c r="K854" s="156"/>
      <c r="L854" s="156"/>
      <c r="M854" s="156"/>
      <c r="N854" s="156"/>
    </row>
  </sheetData>
  <sheetProtection/>
  <mergeCells count="55">
    <mergeCell ref="A6:I6"/>
    <mergeCell ref="L10:L12"/>
    <mergeCell ref="D10:D12"/>
    <mergeCell ref="B52:N52"/>
    <mergeCell ref="E11:E12"/>
    <mergeCell ref="B15:N15"/>
    <mergeCell ref="E9:I9"/>
    <mergeCell ref="B51:N51"/>
    <mergeCell ref="M10:M12"/>
    <mergeCell ref="A2:N2"/>
    <mergeCell ref="A3:N3"/>
    <mergeCell ref="B8:N8"/>
    <mergeCell ref="A5:I5"/>
    <mergeCell ref="A4:I4"/>
    <mergeCell ref="J10:J12"/>
    <mergeCell ref="K9:N9"/>
    <mergeCell ref="F11:F12"/>
    <mergeCell ref="A10:A12"/>
    <mergeCell ref="N10:N12"/>
    <mergeCell ref="B513:N513"/>
    <mergeCell ref="K10:K12"/>
    <mergeCell ref="B398:C398"/>
    <mergeCell ref="B53:C53"/>
    <mergeCell ref="B10:B12"/>
    <mergeCell ref="B14:C14"/>
    <mergeCell ref="B260:N260"/>
    <mergeCell ref="B397:N397"/>
    <mergeCell ref="B338:N338"/>
    <mergeCell ref="B16:C16"/>
    <mergeCell ref="B799:N799"/>
    <mergeCell ref="B514:C514"/>
    <mergeCell ref="B594:C594"/>
    <mergeCell ref="C10:C12"/>
    <mergeCell ref="B593:N593"/>
    <mergeCell ref="B687:N687"/>
    <mergeCell ref="B339:C339"/>
    <mergeCell ref="E10:I10"/>
    <mergeCell ref="G11:I11"/>
    <mergeCell ref="B215:N215"/>
    <mergeCell ref="B854:C854"/>
    <mergeCell ref="J848:N848"/>
    <mergeCell ref="B851:C851"/>
    <mergeCell ref="K851:L851"/>
    <mergeCell ref="J847:N847"/>
    <mergeCell ref="B688:C688"/>
    <mergeCell ref="K850:L850"/>
    <mergeCell ref="J854:N854"/>
    <mergeCell ref="B848:C848"/>
    <mergeCell ref="B800:C800"/>
    <mergeCell ref="B216:C216"/>
    <mergeCell ref="B261:C261"/>
    <mergeCell ref="I184:I186"/>
    <mergeCell ref="J184:J186"/>
    <mergeCell ref="K184:K186"/>
    <mergeCell ref="L184:L186"/>
  </mergeCells>
  <printOptions/>
  <pageMargins left="0.5" right="0.25" top="0.5" bottom="0.75" header="0.5" footer="0.5"/>
  <pageSetup horizontalDpi="600" verticalDpi="600" orientation="landscape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NP-COMPUTER</cp:lastModifiedBy>
  <cp:lastPrinted>2015-12-02T01:30:23Z</cp:lastPrinted>
  <dcterms:created xsi:type="dcterms:W3CDTF">2015-03-03T05:11:17Z</dcterms:created>
  <dcterms:modified xsi:type="dcterms:W3CDTF">2016-02-17T00:42:10Z</dcterms:modified>
  <cp:category/>
  <cp:version/>
  <cp:contentType/>
  <cp:contentStatus/>
</cp:coreProperties>
</file>